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 Tai chinh\Bao cao\Cong khai ngan sach\So\"/>
    </mc:Choice>
  </mc:AlternateContent>
  <bookViews>
    <workbookView xWindow="120" yWindow="90" windowWidth="23895" windowHeight="11250"/>
  </bookViews>
  <sheets>
    <sheet name="Bao cao" sheetId="1" r:id="rId1"/>
  </sheets>
  <definedNames>
    <definedName name="_xlnm.Print_Titles" localSheetId="0">'Bao cao'!$9:$10</definedName>
  </definedNames>
  <calcPr calcId="162913"/>
</workbook>
</file>

<file path=xl/calcChain.xml><?xml version="1.0" encoding="utf-8"?>
<calcChain xmlns="http://schemas.openxmlformats.org/spreadsheetml/2006/main">
  <c r="D13" i="1" l="1"/>
  <c r="G13" i="1" s="1"/>
  <c r="C42" i="1"/>
  <c r="D42" i="1" s="1"/>
  <c r="D43" i="1"/>
  <c r="C39" i="1"/>
  <c r="D41" i="1"/>
  <c r="C14" i="1"/>
  <c r="C12" i="1" s="1"/>
  <c r="C11" i="1" s="1"/>
  <c r="D32" i="1"/>
  <c r="D33" i="1"/>
  <c r="D34" i="1"/>
  <c r="D35" i="1"/>
  <c r="D36" i="1"/>
  <c r="D40" i="1"/>
  <c r="D39" i="1" s="1"/>
  <c r="D38" i="1"/>
  <c r="D37" i="1" s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5" i="1"/>
  <c r="D14" i="1" s="1"/>
  <c r="C37" i="1"/>
  <c r="D12" i="1" l="1"/>
  <c r="D11" i="1" s="1"/>
</calcChain>
</file>

<file path=xl/sharedStrings.xml><?xml version="1.0" encoding="utf-8"?>
<sst xmlns="http://schemas.openxmlformats.org/spreadsheetml/2006/main" count="52" uniqueCount="52">
  <si>
    <t xml:space="preserve">UBND TỈNH BÀ RỊA - VŨNG TÀU          </t>
  </si>
  <si>
    <t>CỘNG HÒA XÃ HỘI CHỦ NGHĨA VIỆT NAM</t>
  </si>
  <si>
    <t xml:space="preserve">SỞ TÀI CHÍNH </t>
  </si>
  <si>
    <t>Độc lập - Tự do - Hạnh phúc</t>
  </si>
  <si>
    <t>STT</t>
  </si>
  <si>
    <t xml:space="preserve">Nội dung </t>
  </si>
  <si>
    <t>Trong đó</t>
  </si>
  <si>
    <t>Đơn vị tính : đồng</t>
  </si>
  <si>
    <t>Quỹ lương</t>
  </si>
  <si>
    <t>Trích lập quỹ</t>
  </si>
  <si>
    <t>Quyết toán chi ngân sách nhà nươc</t>
  </si>
  <si>
    <t>Chi quản lý hành chính</t>
  </si>
  <si>
    <t>Kinh phí thực hiện chế độ tự chủ</t>
  </si>
  <si>
    <t>Kinh phí không thực hiện chế độ tự chủ</t>
  </si>
  <si>
    <t xml:space="preserve">+ Kinh phí khóa sổ cuối năm và lập dự toán </t>
  </si>
  <si>
    <t>+ Kinh phí trang phục thanh tra</t>
  </si>
  <si>
    <t xml:space="preserve">+ Chi phục vụ các kỳ họp Tỉnh ủy, HĐND, UBND tỉnh </t>
  </si>
  <si>
    <t xml:space="preserve">+ Kinh phí thẩm định kế hoạch lựa chọn nhà thầu đối với các gói thầu mua sắm thường xuyên thuộc thẩm quyền phê duyệt của UBND tỉnh </t>
  </si>
  <si>
    <t>+ Kinh phí in biên lai mẫu biểu quản lý</t>
  </si>
  <si>
    <t>+ Chi thu thập, tổng hợp thông tin và thực hiện báo cáo giá cả thị trường</t>
  </si>
  <si>
    <t>+ Kinh phí nhập cơ sở dữ liệu quốc gia về giá</t>
  </si>
  <si>
    <t xml:space="preserve">+ Kinh phí nhập cơ sở dữ liệu quốc gia về tài sản nhà nước </t>
  </si>
  <si>
    <t>+ Kinh phí thuê tổ chức xác định giá giao đất</t>
  </si>
  <si>
    <t>+ Kinh phí thuê, mua sắm bàn ghế, máy móc phục vụ công tác</t>
  </si>
  <si>
    <t xml:space="preserve">+ Kinh phí tổ chức hội thảo, tập huấn, hội nghị </t>
  </si>
  <si>
    <t>+ Kinh phí hoạt động công tác Đảng</t>
  </si>
  <si>
    <t>Chi đào tạo, bồi dưỡng CBCCVC</t>
  </si>
  <si>
    <t>- Kinh phí không thường xuyên</t>
  </si>
  <si>
    <t>Chi công nghệ thông tin</t>
  </si>
  <si>
    <t>QUYẾT TOÁN THU CHI NGUỒN NGÂN SÁCH, NGUỒN KHÁC NĂM 2019</t>
  </si>
  <si>
    <t xml:space="preserve">Số liệu báo cáo quyết toán </t>
  </si>
  <si>
    <t xml:space="preserve">Số liệu quyết toán  được duyệt </t>
  </si>
  <si>
    <t>+ Nguồn cải cách tiền lương</t>
  </si>
  <si>
    <t>+ Kinh phí đi công tác và tiếp các đoàn đến làm việc theo ủy quyền của lãnh đạo Tỉnh có liên quan đến tài chính ngân sách</t>
  </si>
  <si>
    <t>+ Kinh phí phục vụ công tác lập, chấp hành quyết toán NS hàng năm trên địa bàn tỉnh và tổng hợp báo cáo tài chính</t>
  </si>
  <si>
    <t>+ Kinh phí thẩm định bảng giá đất cụ thể các dự án</t>
  </si>
  <si>
    <t>+ Kinh phí trợ cấp tết</t>
  </si>
  <si>
    <t>+Kinh phí lựa chọn đơn vị tư vấn thẩm định giá xác định giá trị doanh nghiệp; thuê tư vấn kiểm toán Báo cáo tài chính</t>
  </si>
  <si>
    <t>+Kinh phí trang bị máy scan 02 mặt</t>
  </si>
  <si>
    <t xml:space="preserve">+Kinh phí thanh toán khối lượng còn lại thực hiện sắp xếp, đổi mới 46 đơn vị sự nghiệp công lập trên địa bàn tỉnh
</t>
  </si>
  <si>
    <t>+Hỗ trợ kinh phí hoạt động và khen thưởng cho cán bộ, công chức (2018+2019)</t>
  </si>
  <si>
    <t>+Kinh phí hoạt động Ban chỉ đạo 167 và Tổ giúp việc Ban chỉ đạo 167 năm 2019</t>
  </si>
  <si>
    <t>Chi CTMT</t>
  </si>
  <si>
    <t>-Chi công nghệ thông tin, ISO</t>
  </si>
  <si>
    <t>-Kinh phí nâng cấp và thuê kênh truyền hình số liệu chuyên dùng ngành tài chính</t>
  </si>
  <si>
    <t xml:space="preserve">-Kinh phí hoạt động của Ban chỉ đạo </t>
  </si>
  <si>
    <t>I</t>
  </si>
  <si>
    <t>II</t>
  </si>
  <si>
    <t>III</t>
  </si>
  <si>
    <t>IV</t>
  </si>
  <si>
    <t>Mua sắm, sửa chữa</t>
  </si>
  <si>
    <t>(Kèm theo Quyết định số:  97 /QĐ-STC ngày 11 /  9 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</si>
</sst>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1" applyNumberFormat="1" applyFont="1"/>
    <xf numFmtId="0" fontId="8" fillId="0" borderId="2" xfId="0" applyFont="1" applyBorder="1" applyAlignment="1">
      <alignment horizontal="center"/>
    </xf>
    <xf numFmtId="164" fontId="7" fillId="0" borderId="2" xfId="1" applyNumberFormat="1" applyFont="1" applyBorder="1" applyAlignment="1">
      <alignment horizontal="left"/>
    </xf>
    <xf numFmtId="10" fontId="7" fillId="0" borderId="2" xfId="0" applyNumberFormat="1" applyFont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0" fontId="9" fillId="0" borderId="0" xfId="0" applyFont="1"/>
    <xf numFmtId="10" fontId="8" fillId="0" borderId="2" xfId="0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justify" wrapText="1"/>
    </xf>
    <xf numFmtId="164" fontId="8" fillId="0" borderId="3" xfId="1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64" fontId="12" fillId="0" borderId="0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4" fillId="0" borderId="0" xfId="1" applyNumberFormat="1" applyFont="1"/>
    <xf numFmtId="164" fontId="7" fillId="0" borderId="2" xfId="1" applyNumberFormat="1" applyFont="1" applyBorder="1" applyAlignment="1">
      <alignment horizontal="left" wrapText="1"/>
    </xf>
    <xf numFmtId="164" fontId="4" fillId="0" borderId="0" xfId="1" applyNumberFormat="1" applyFont="1" applyAlignment="1"/>
    <xf numFmtId="0" fontId="3" fillId="0" borderId="2" xfId="2" applyFont="1" applyBorder="1" applyAlignment="1">
      <alignment horizontal="justify" wrapText="1"/>
    </xf>
    <xf numFmtId="164" fontId="3" fillId="0" borderId="2" xfId="3" applyNumberFormat="1" applyFont="1" applyBorder="1" applyAlignment="1">
      <alignment horizontal="right" vertical="center" wrapText="1"/>
    </xf>
    <xf numFmtId="0" fontId="3" fillId="0" borderId="2" xfId="2" quotePrefix="1" applyFont="1" applyBorder="1" applyAlignment="1">
      <alignment horizontal="justify" wrapText="1"/>
    </xf>
    <xf numFmtId="0" fontId="5" fillId="0" borderId="2" xfId="2" applyFont="1" applyBorder="1" applyAlignment="1">
      <alignment horizontal="justify" wrapText="1"/>
    </xf>
    <xf numFmtId="164" fontId="5" fillId="0" borderId="2" xfId="3" applyNumberFormat="1" applyFont="1" applyBorder="1" applyAlignment="1">
      <alignment horizontal="right" vertical="center" wrapText="1"/>
    </xf>
    <xf numFmtId="0" fontId="5" fillId="0" borderId="2" xfId="2" quotePrefix="1" applyFont="1" applyBorder="1" applyAlignment="1">
      <alignment horizontal="justify" wrapText="1"/>
    </xf>
    <xf numFmtId="0" fontId="2" fillId="0" borderId="2" xfId="2" applyFont="1" applyBorder="1" applyAlignment="1">
      <alignment horizontal="justify" wrapText="1"/>
    </xf>
    <xf numFmtId="164" fontId="2" fillId="0" borderId="2" xfId="3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64" fontId="8" fillId="0" borderId="2" xfId="1" applyNumberFormat="1" applyFont="1" applyBorder="1" applyAlignment="1">
      <alignment horizontal="left" wrapText="1"/>
    </xf>
    <xf numFmtId="164" fontId="8" fillId="0" borderId="2" xfId="1" applyNumberFormat="1" applyFont="1" applyBorder="1" applyAlignment="1">
      <alignment horizontal="left" vertical="center" wrapText="1"/>
    </xf>
    <xf numFmtId="0" fontId="5" fillId="0" borderId="2" xfId="2" quotePrefix="1" applyFont="1" applyFill="1" applyBorder="1" applyAlignment="1">
      <alignment horizontal="justify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justify" wrapText="1"/>
    </xf>
    <xf numFmtId="164" fontId="7" fillId="0" borderId="5" xfId="1" applyNumberFormat="1" applyFont="1" applyBorder="1" applyAlignment="1">
      <alignment horizontal="left" wrapText="1"/>
    </xf>
    <xf numFmtId="10" fontId="7" fillId="0" borderId="5" xfId="0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left"/>
    </xf>
    <xf numFmtId="0" fontId="8" fillId="0" borderId="2" xfId="0" applyFont="1" applyBorder="1"/>
    <xf numFmtId="0" fontId="6" fillId="0" borderId="2" xfId="2" applyFont="1" applyFill="1" applyBorder="1" applyAlignment="1">
      <alignment horizontal="justify" vertical="center" wrapText="1"/>
    </xf>
    <xf numFmtId="164" fontId="8" fillId="0" borderId="2" xfId="1" applyNumberFormat="1" applyFont="1" applyBorder="1"/>
    <xf numFmtId="0" fontId="8" fillId="0" borderId="3" xfId="0" applyFont="1" applyBorder="1"/>
    <xf numFmtId="0" fontId="5" fillId="0" borderId="3" xfId="2" quotePrefix="1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center"/>
    </xf>
    <xf numFmtId="164" fontId="8" fillId="0" borderId="3" xfId="1" applyNumberFormat="1" applyFont="1" applyBorder="1"/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/>
    </xf>
    <xf numFmtId="0" fontId="4" fillId="0" borderId="0" xfId="0" applyFont="1" applyBorder="1"/>
    <xf numFmtId="10" fontId="8" fillId="0" borderId="0" xfId="0" applyNumberFormat="1" applyFont="1" applyBorder="1" applyAlignment="1">
      <alignment horizontal="right"/>
    </xf>
    <xf numFmtId="164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17" sqref="E17"/>
    </sheetView>
  </sheetViews>
  <sheetFormatPr defaultRowHeight="15" x14ac:dyDescent="0.25"/>
  <cols>
    <col min="1" max="1" width="5.42578125" style="4" customWidth="1"/>
    <col min="2" max="2" width="40" style="4" customWidth="1"/>
    <col min="3" max="3" width="18.85546875" style="4" customWidth="1"/>
    <col min="4" max="4" width="18.28515625" style="25" customWidth="1"/>
    <col min="5" max="5" width="18.5703125" style="4" customWidth="1"/>
    <col min="6" max="6" width="16.85546875" style="4" customWidth="1"/>
    <col min="7" max="7" width="18.42578125" style="4" customWidth="1"/>
    <col min="8" max="13" width="9.140625" style="4"/>
    <col min="14" max="14" width="10.28515625" style="4" bestFit="1" customWidth="1"/>
    <col min="15" max="16384" width="9.140625" style="4"/>
  </cols>
  <sheetData>
    <row r="1" spans="1:7" ht="15.75" x14ac:dyDescent="0.25">
      <c r="A1" s="1"/>
      <c r="B1" s="2"/>
      <c r="C1" s="3"/>
      <c r="D1" s="3"/>
    </row>
    <row r="2" spans="1:7" ht="19.5" customHeight="1" x14ac:dyDescent="0.25">
      <c r="A2" s="5"/>
      <c r="B2" s="36" t="s">
        <v>0</v>
      </c>
      <c r="C2" s="61" t="s">
        <v>1</v>
      </c>
      <c r="D2" s="61"/>
      <c r="E2" s="61"/>
      <c r="F2" s="61"/>
      <c r="G2" s="61"/>
    </row>
    <row r="3" spans="1:7" ht="15.75" x14ac:dyDescent="0.25">
      <c r="A3" s="5"/>
      <c r="B3" s="37" t="s">
        <v>2</v>
      </c>
      <c r="C3" s="61" t="s">
        <v>3</v>
      </c>
      <c r="D3" s="61"/>
      <c r="E3" s="61"/>
      <c r="F3" s="61"/>
      <c r="G3" s="61"/>
    </row>
    <row r="5" spans="1:7" ht="16.5" x14ac:dyDescent="0.25">
      <c r="A5" s="62" t="s">
        <v>29</v>
      </c>
      <c r="B5" s="62"/>
      <c r="C5" s="62"/>
      <c r="D5" s="62"/>
      <c r="E5" s="62"/>
      <c r="F5" s="62"/>
      <c r="G5" s="62"/>
    </row>
    <row r="6" spans="1:7" ht="16.5" x14ac:dyDescent="0.25">
      <c r="A6" s="63" t="s">
        <v>51</v>
      </c>
      <c r="B6" s="63"/>
      <c r="C6" s="63"/>
      <c r="D6" s="63"/>
      <c r="E6" s="63"/>
      <c r="F6" s="63"/>
      <c r="G6" s="63"/>
    </row>
    <row r="7" spans="1:7" ht="16.5" x14ac:dyDescent="0.25">
      <c r="A7" s="6"/>
      <c r="B7" s="6"/>
      <c r="C7" s="6"/>
      <c r="D7" s="6"/>
      <c r="E7" s="6"/>
      <c r="F7" s="6"/>
      <c r="G7" s="6"/>
    </row>
    <row r="8" spans="1:7" ht="16.5" x14ac:dyDescent="0.25">
      <c r="A8" s="7"/>
      <c r="B8" s="7"/>
      <c r="C8" s="7"/>
      <c r="D8" s="8"/>
      <c r="F8" s="66" t="s">
        <v>7</v>
      </c>
      <c r="G8" s="66"/>
    </row>
    <row r="9" spans="1:7" s="55" customFormat="1" ht="16.5" x14ac:dyDescent="0.2">
      <c r="A9" s="64" t="s">
        <v>4</v>
      </c>
      <c r="B9" s="64" t="s">
        <v>5</v>
      </c>
      <c r="C9" s="64" t="s">
        <v>30</v>
      </c>
      <c r="D9" s="65" t="s">
        <v>31</v>
      </c>
      <c r="E9" s="64" t="s">
        <v>6</v>
      </c>
      <c r="F9" s="64"/>
      <c r="G9" s="64"/>
    </row>
    <row r="10" spans="1:7" s="55" customFormat="1" ht="33" x14ac:dyDescent="0.2">
      <c r="A10" s="64"/>
      <c r="B10" s="64"/>
      <c r="C10" s="64"/>
      <c r="D10" s="65"/>
      <c r="E10" s="57" t="s">
        <v>8</v>
      </c>
      <c r="F10" s="56" t="s">
        <v>50</v>
      </c>
      <c r="G10" s="56" t="s">
        <v>9</v>
      </c>
    </row>
    <row r="11" spans="1:7" ht="16.5" x14ac:dyDescent="0.25">
      <c r="A11" s="42"/>
      <c r="B11" s="43" t="s">
        <v>10</v>
      </c>
      <c r="C11" s="44">
        <f>C12+C37+C39+C42</f>
        <v>27595847638</v>
      </c>
      <c r="D11" s="44">
        <f>D12+D37+D39+D42</f>
        <v>27595847638</v>
      </c>
      <c r="E11" s="45"/>
      <c r="F11" s="46"/>
      <c r="G11" s="45"/>
    </row>
    <row r="12" spans="1:7" ht="16.5" x14ac:dyDescent="0.25">
      <c r="A12" s="16" t="s">
        <v>46</v>
      </c>
      <c r="B12" s="17" t="s">
        <v>11</v>
      </c>
      <c r="C12" s="26">
        <f>SUM(C13:C14)</f>
        <v>18935768888</v>
      </c>
      <c r="D12" s="26">
        <f t="shared" ref="D12" si="0">SUM(D13:D14)</f>
        <v>18935768888</v>
      </c>
      <c r="E12" s="26"/>
      <c r="F12" s="26"/>
      <c r="G12" s="26"/>
    </row>
    <row r="13" spans="1:7" s="13" customFormat="1" ht="16.5" x14ac:dyDescent="0.25">
      <c r="A13" s="16">
        <v>1</v>
      </c>
      <c r="B13" s="17" t="s">
        <v>12</v>
      </c>
      <c r="C13" s="26">
        <v>12268593359</v>
      </c>
      <c r="D13" s="26">
        <f>C13</f>
        <v>12268593359</v>
      </c>
      <c r="E13" s="12">
        <v>6496406340</v>
      </c>
      <c r="F13" s="12">
        <v>339991784</v>
      </c>
      <c r="G13" s="58">
        <f>D13-E13-F13</f>
        <v>5432195235</v>
      </c>
    </row>
    <row r="14" spans="1:7" s="13" customFormat="1" ht="34.5" customHeight="1" x14ac:dyDescent="0.25">
      <c r="A14" s="16">
        <v>2</v>
      </c>
      <c r="B14" s="17" t="s">
        <v>13</v>
      </c>
      <c r="C14" s="26">
        <f>SUM(C15:C36)</f>
        <v>6667175529</v>
      </c>
      <c r="D14" s="26">
        <f>SUM(D15:D36)</f>
        <v>6667175529</v>
      </c>
      <c r="E14" s="11"/>
      <c r="F14" s="12"/>
      <c r="G14" s="11"/>
    </row>
    <row r="15" spans="1:7" s="13" customFormat="1" ht="34.5" customHeight="1" x14ac:dyDescent="0.25">
      <c r="A15" s="16"/>
      <c r="B15" s="30" t="s">
        <v>32</v>
      </c>
      <c r="C15" s="38">
        <v>131000000</v>
      </c>
      <c r="D15" s="38">
        <f>C15</f>
        <v>131000000</v>
      </c>
      <c r="E15" s="11"/>
      <c r="F15" s="12"/>
      <c r="G15" s="11"/>
    </row>
    <row r="16" spans="1:7" ht="20.25" customHeight="1" x14ac:dyDescent="0.25">
      <c r="A16" s="9"/>
      <c r="B16" s="28" t="s">
        <v>14</v>
      </c>
      <c r="C16" s="29">
        <v>200000000</v>
      </c>
      <c r="D16" s="38">
        <f t="shared" ref="D16:D36" si="1">C16</f>
        <v>200000000</v>
      </c>
      <c r="E16" s="14"/>
      <c r="F16" s="15"/>
      <c r="G16" s="14"/>
    </row>
    <row r="17" spans="1:9" ht="19.5" customHeight="1" x14ac:dyDescent="0.25">
      <c r="A17" s="9"/>
      <c r="B17" s="30" t="s">
        <v>15</v>
      </c>
      <c r="C17" s="29">
        <v>47058000</v>
      </c>
      <c r="D17" s="38">
        <f t="shared" si="1"/>
        <v>47058000</v>
      </c>
      <c r="E17" s="14"/>
      <c r="F17" s="15"/>
      <c r="G17" s="14"/>
    </row>
    <row r="18" spans="1:9" ht="49.5" customHeight="1" x14ac:dyDescent="0.25">
      <c r="A18" s="9"/>
      <c r="B18" s="30" t="s">
        <v>33</v>
      </c>
      <c r="C18" s="29">
        <v>900000000</v>
      </c>
      <c r="D18" s="39">
        <f t="shared" si="1"/>
        <v>900000000</v>
      </c>
      <c r="E18" s="14"/>
      <c r="F18" s="15"/>
      <c r="G18" s="14"/>
    </row>
    <row r="19" spans="1:9" ht="39.75" customHeight="1" x14ac:dyDescent="0.25">
      <c r="A19" s="9"/>
      <c r="B19" s="28" t="s">
        <v>16</v>
      </c>
      <c r="C19" s="29">
        <v>500000000</v>
      </c>
      <c r="D19" s="39">
        <f t="shared" si="1"/>
        <v>500000000</v>
      </c>
      <c r="E19" s="14"/>
      <c r="F19" s="15"/>
      <c r="G19" s="14"/>
    </row>
    <row r="20" spans="1:9" ht="54" customHeight="1" x14ac:dyDescent="0.25">
      <c r="A20" s="9"/>
      <c r="B20" s="30" t="s">
        <v>34</v>
      </c>
      <c r="C20" s="29">
        <v>150000000</v>
      </c>
      <c r="D20" s="39">
        <f t="shared" si="1"/>
        <v>150000000</v>
      </c>
      <c r="E20" s="14"/>
      <c r="F20" s="15"/>
      <c r="G20" s="14"/>
    </row>
    <row r="21" spans="1:9" ht="69" customHeight="1" x14ac:dyDescent="0.25">
      <c r="A21" s="9"/>
      <c r="B21" s="28" t="s">
        <v>17</v>
      </c>
      <c r="C21" s="29">
        <v>287700000</v>
      </c>
      <c r="D21" s="39">
        <f t="shared" si="1"/>
        <v>287700000</v>
      </c>
      <c r="E21" s="14"/>
      <c r="F21" s="15"/>
      <c r="G21" s="14"/>
    </row>
    <row r="22" spans="1:9" ht="20.25" customHeight="1" x14ac:dyDescent="0.25">
      <c r="A22" s="9"/>
      <c r="B22" s="28" t="s">
        <v>18</v>
      </c>
      <c r="C22" s="29">
        <v>94500000</v>
      </c>
      <c r="D22" s="39">
        <f t="shared" si="1"/>
        <v>94500000</v>
      </c>
      <c r="E22" s="14"/>
      <c r="F22" s="15"/>
      <c r="G22" s="14"/>
    </row>
    <row r="23" spans="1:9" ht="37.5" customHeight="1" x14ac:dyDescent="0.25">
      <c r="A23" s="9"/>
      <c r="B23" s="28" t="s">
        <v>19</v>
      </c>
      <c r="C23" s="29">
        <v>52000000</v>
      </c>
      <c r="D23" s="39">
        <f t="shared" si="1"/>
        <v>52000000</v>
      </c>
      <c r="E23" s="14"/>
      <c r="F23" s="15"/>
      <c r="G23" s="14"/>
    </row>
    <row r="24" spans="1:9" ht="18.75" customHeight="1" x14ac:dyDescent="0.25">
      <c r="A24" s="9"/>
      <c r="B24" s="28" t="s">
        <v>20</v>
      </c>
      <c r="C24" s="29">
        <v>17000000</v>
      </c>
      <c r="D24" s="39">
        <f t="shared" si="1"/>
        <v>17000000</v>
      </c>
      <c r="E24" s="14"/>
      <c r="F24" s="15"/>
      <c r="G24" s="14"/>
    </row>
    <row r="25" spans="1:9" ht="36" customHeight="1" x14ac:dyDescent="0.25">
      <c r="A25" s="9"/>
      <c r="B25" s="28" t="s">
        <v>21</v>
      </c>
      <c r="C25" s="29">
        <v>24000000</v>
      </c>
      <c r="D25" s="39">
        <f t="shared" si="1"/>
        <v>24000000</v>
      </c>
      <c r="E25" s="14"/>
      <c r="F25" s="15"/>
      <c r="G25" s="14"/>
    </row>
    <row r="26" spans="1:9" ht="33.75" customHeight="1" x14ac:dyDescent="0.25">
      <c r="A26" s="9"/>
      <c r="B26" s="30" t="s">
        <v>35</v>
      </c>
      <c r="C26" s="29">
        <v>246999479</v>
      </c>
      <c r="D26" s="39">
        <f t="shared" si="1"/>
        <v>246999479</v>
      </c>
      <c r="E26" s="14"/>
      <c r="F26" s="15"/>
      <c r="G26" s="14"/>
    </row>
    <row r="27" spans="1:9" ht="23.25" customHeight="1" x14ac:dyDescent="0.25">
      <c r="A27" s="9"/>
      <c r="B27" s="28" t="s">
        <v>22</v>
      </c>
      <c r="C27" s="29">
        <v>169900000</v>
      </c>
      <c r="D27" s="39">
        <f t="shared" si="1"/>
        <v>169900000</v>
      </c>
      <c r="E27" s="14"/>
      <c r="F27" s="15"/>
      <c r="G27" s="14"/>
    </row>
    <row r="28" spans="1:9" ht="33.75" customHeight="1" x14ac:dyDescent="0.25">
      <c r="A28" s="9"/>
      <c r="B28" s="28" t="s">
        <v>23</v>
      </c>
      <c r="C28" s="29">
        <v>99680000</v>
      </c>
      <c r="D28" s="39">
        <f t="shared" si="1"/>
        <v>99680000</v>
      </c>
      <c r="E28" s="14"/>
      <c r="F28" s="15"/>
      <c r="G28" s="14"/>
    </row>
    <row r="29" spans="1:9" ht="33.75" customHeight="1" x14ac:dyDescent="0.25">
      <c r="A29" s="9"/>
      <c r="B29" s="31" t="s">
        <v>24</v>
      </c>
      <c r="C29" s="32">
        <v>198000000</v>
      </c>
      <c r="D29" s="39">
        <f t="shared" si="1"/>
        <v>198000000</v>
      </c>
      <c r="E29" s="14"/>
      <c r="F29" s="15"/>
      <c r="G29" s="14"/>
    </row>
    <row r="30" spans="1:9" ht="20.25" customHeight="1" x14ac:dyDescent="0.25">
      <c r="A30" s="9"/>
      <c r="B30" s="28" t="s">
        <v>25</v>
      </c>
      <c r="C30" s="29">
        <v>83866000</v>
      </c>
      <c r="D30" s="39">
        <f t="shared" si="1"/>
        <v>83866000</v>
      </c>
      <c r="E30" s="14"/>
      <c r="F30" s="15"/>
      <c r="G30" s="14"/>
    </row>
    <row r="31" spans="1:9" ht="20.25" customHeight="1" x14ac:dyDescent="0.25">
      <c r="A31" s="9"/>
      <c r="B31" s="33" t="s">
        <v>36</v>
      </c>
      <c r="C31" s="32">
        <v>144000000</v>
      </c>
      <c r="D31" s="39">
        <f t="shared" si="1"/>
        <v>144000000</v>
      </c>
      <c r="E31" s="14"/>
      <c r="F31" s="15"/>
      <c r="G31" s="14"/>
      <c r="H31" s="59"/>
      <c r="I31" s="59"/>
    </row>
    <row r="32" spans="1:9" ht="57.75" customHeight="1" x14ac:dyDescent="0.25">
      <c r="A32" s="9"/>
      <c r="B32" s="40" t="s">
        <v>37</v>
      </c>
      <c r="C32" s="32">
        <v>225000000</v>
      </c>
      <c r="D32" s="39">
        <f t="shared" si="1"/>
        <v>225000000</v>
      </c>
      <c r="E32" s="39"/>
      <c r="F32" s="14"/>
      <c r="G32" s="15"/>
      <c r="H32" s="60"/>
      <c r="I32" s="59"/>
    </row>
    <row r="33" spans="1:9" ht="24.75" customHeight="1" x14ac:dyDescent="0.25">
      <c r="A33" s="9"/>
      <c r="B33" s="41" t="s">
        <v>38</v>
      </c>
      <c r="C33" s="32">
        <v>13100000</v>
      </c>
      <c r="D33" s="39">
        <f t="shared" si="1"/>
        <v>13100000</v>
      </c>
      <c r="E33" s="39"/>
      <c r="F33" s="14"/>
      <c r="G33" s="15"/>
      <c r="H33" s="60"/>
      <c r="I33" s="59"/>
    </row>
    <row r="34" spans="1:9" ht="52.5" customHeight="1" x14ac:dyDescent="0.25">
      <c r="A34" s="9"/>
      <c r="B34" s="41" t="s">
        <v>39</v>
      </c>
      <c r="C34" s="32">
        <v>261280000</v>
      </c>
      <c r="D34" s="39">
        <f t="shared" si="1"/>
        <v>261280000</v>
      </c>
      <c r="E34" s="39"/>
      <c r="F34" s="14"/>
      <c r="G34" s="15"/>
      <c r="H34" s="60"/>
      <c r="I34" s="59"/>
    </row>
    <row r="35" spans="1:9" ht="45.75" customHeight="1" x14ac:dyDescent="0.25">
      <c r="A35" s="9"/>
      <c r="B35" s="40" t="s">
        <v>40</v>
      </c>
      <c r="C35" s="32">
        <v>1973000000</v>
      </c>
      <c r="D35" s="39">
        <f t="shared" si="1"/>
        <v>1973000000</v>
      </c>
      <c r="E35" s="39"/>
      <c r="F35" s="14"/>
      <c r="G35" s="15"/>
      <c r="H35" s="60"/>
      <c r="I35" s="59"/>
    </row>
    <row r="36" spans="1:9" ht="51.75" customHeight="1" x14ac:dyDescent="0.25">
      <c r="A36" s="9"/>
      <c r="B36" s="41" t="s">
        <v>41</v>
      </c>
      <c r="C36" s="32">
        <v>849092050</v>
      </c>
      <c r="D36" s="39">
        <f t="shared" si="1"/>
        <v>849092050</v>
      </c>
      <c r="E36" s="39"/>
      <c r="F36" s="14"/>
      <c r="G36" s="15"/>
      <c r="H36" s="60"/>
      <c r="I36" s="59"/>
    </row>
    <row r="37" spans="1:9" ht="20.25" customHeight="1" x14ac:dyDescent="0.25">
      <c r="A37" s="16" t="s">
        <v>47</v>
      </c>
      <c r="B37" s="34" t="s">
        <v>26</v>
      </c>
      <c r="C37" s="35">
        <f>C38</f>
        <v>313180000</v>
      </c>
      <c r="D37" s="35">
        <f>D38</f>
        <v>313180000</v>
      </c>
      <c r="E37" s="14"/>
      <c r="F37" s="15"/>
      <c r="G37" s="14"/>
      <c r="H37" s="59"/>
      <c r="I37" s="59"/>
    </row>
    <row r="38" spans="1:9" ht="20.25" customHeight="1" x14ac:dyDescent="0.25">
      <c r="A38" s="16"/>
      <c r="B38" s="28" t="s">
        <v>27</v>
      </c>
      <c r="C38" s="29">
        <v>313180000</v>
      </c>
      <c r="D38" s="29">
        <f>C38</f>
        <v>313180000</v>
      </c>
      <c r="E38" s="14"/>
      <c r="F38" s="15"/>
      <c r="G38" s="14"/>
    </row>
    <row r="39" spans="1:9" ht="20.25" customHeight="1" x14ac:dyDescent="0.25">
      <c r="A39" s="16" t="s">
        <v>48</v>
      </c>
      <c r="B39" s="34" t="s">
        <v>28</v>
      </c>
      <c r="C39" s="35">
        <f>C40+C41</f>
        <v>8323668750</v>
      </c>
      <c r="D39" s="35">
        <f>D40+D41</f>
        <v>8323668750</v>
      </c>
      <c r="E39" s="14"/>
      <c r="F39" s="15"/>
      <c r="G39" s="14"/>
    </row>
    <row r="40" spans="1:9" ht="20.25" customHeight="1" x14ac:dyDescent="0.25">
      <c r="A40" s="16"/>
      <c r="B40" s="40" t="s">
        <v>43</v>
      </c>
      <c r="C40" s="29">
        <v>8072401550</v>
      </c>
      <c r="D40" s="29">
        <f>C40</f>
        <v>8072401550</v>
      </c>
      <c r="E40" s="14"/>
      <c r="F40" s="15"/>
      <c r="G40" s="14"/>
    </row>
    <row r="41" spans="1:9" ht="31.5" x14ac:dyDescent="0.25">
      <c r="A41" s="16"/>
      <c r="B41" s="41" t="s">
        <v>44</v>
      </c>
      <c r="C41" s="47">
        <v>251267200</v>
      </c>
      <c r="D41" s="29">
        <f>C41</f>
        <v>251267200</v>
      </c>
      <c r="E41" s="14"/>
      <c r="F41" s="15"/>
      <c r="G41" s="14"/>
    </row>
    <row r="42" spans="1:9" ht="16.5" x14ac:dyDescent="0.25">
      <c r="A42" s="16" t="s">
        <v>49</v>
      </c>
      <c r="B42" s="49" t="s">
        <v>42</v>
      </c>
      <c r="C42" s="10">
        <f>C43</f>
        <v>23230000</v>
      </c>
      <c r="D42" s="10">
        <f>C42</f>
        <v>23230000</v>
      </c>
      <c r="E42" s="48"/>
      <c r="F42" s="50"/>
      <c r="G42" s="48"/>
    </row>
    <row r="43" spans="1:9" ht="16.5" x14ac:dyDescent="0.25">
      <c r="A43" s="51"/>
      <c r="B43" s="52" t="s">
        <v>45</v>
      </c>
      <c r="C43" s="18">
        <v>23230000</v>
      </c>
      <c r="D43" s="18">
        <f>C43</f>
        <v>23230000</v>
      </c>
      <c r="E43" s="53"/>
      <c r="F43" s="54"/>
      <c r="G43" s="51"/>
    </row>
    <row r="44" spans="1:9" ht="16.5" x14ac:dyDescent="0.25">
      <c r="A44" s="7"/>
      <c r="B44" s="19"/>
      <c r="C44" s="21"/>
      <c r="D44" s="7"/>
      <c r="E44" s="22"/>
      <c r="F44" s="7"/>
      <c r="G44" s="7"/>
    </row>
    <row r="45" spans="1:9" ht="16.5" x14ac:dyDescent="0.25">
      <c r="A45" s="7"/>
      <c r="B45" s="23"/>
      <c r="C45" s="7"/>
      <c r="D45" s="7"/>
      <c r="E45" s="22"/>
      <c r="F45" s="7"/>
      <c r="G45" s="7"/>
    </row>
    <row r="46" spans="1:9" ht="23.25" customHeight="1" x14ac:dyDescent="0.25">
      <c r="A46" s="7"/>
      <c r="B46" s="19"/>
      <c r="C46" s="24"/>
      <c r="D46" s="22"/>
      <c r="E46" s="20"/>
      <c r="F46" s="7"/>
      <c r="G46" s="7"/>
    </row>
    <row r="47" spans="1:9" ht="16.5" x14ac:dyDescent="0.25">
      <c r="A47" s="7"/>
      <c r="B47" s="19"/>
      <c r="C47" s="24"/>
      <c r="D47" s="22"/>
      <c r="E47" s="20"/>
      <c r="F47" s="7"/>
      <c r="G47" s="7"/>
    </row>
    <row r="48" spans="1:9" x14ac:dyDescent="0.25">
      <c r="E48" s="27"/>
      <c r="F48" s="27"/>
      <c r="G48" s="27"/>
    </row>
  </sheetData>
  <mergeCells count="10">
    <mergeCell ref="C2:G2"/>
    <mergeCell ref="C3:G3"/>
    <mergeCell ref="A5:G5"/>
    <mergeCell ref="A6:G6"/>
    <mergeCell ref="A9:A10"/>
    <mergeCell ref="B9:B10"/>
    <mergeCell ref="C9:C10"/>
    <mergeCell ref="D9:D10"/>
    <mergeCell ref="E9:G9"/>
    <mergeCell ref="F8:G8"/>
  </mergeCells>
  <pageMargins left="0.48" right="0.19" top="0.3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lamtt</dc:creator>
  <cp:lastModifiedBy>Huynh Minh Tam</cp:lastModifiedBy>
  <cp:lastPrinted>2020-09-09T09:00:49Z</cp:lastPrinted>
  <dcterms:created xsi:type="dcterms:W3CDTF">2018-05-23T03:38:53Z</dcterms:created>
  <dcterms:modified xsi:type="dcterms:W3CDTF">2020-09-14T01:45:03Z</dcterms:modified>
</cp:coreProperties>
</file>