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895" windowHeight="11250" activeTab="0"/>
  </bookViews>
  <sheets>
    <sheet name="Bao cao" sheetId="1" r:id="rId1"/>
  </sheets>
  <definedNames>
    <definedName name="_xlnm.Print_Titles" localSheetId="0">'Bao cao'!$6:$7</definedName>
  </definedNames>
  <calcPr fullCalcOnLoad="1"/>
</workbook>
</file>

<file path=xl/sharedStrings.xml><?xml version="1.0" encoding="utf-8"?>
<sst xmlns="http://schemas.openxmlformats.org/spreadsheetml/2006/main" count="69" uniqueCount="55">
  <si>
    <t>STT</t>
  </si>
  <si>
    <t xml:space="preserve">Nội dung </t>
  </si>
  <si>
    <t>Trong đó</t>
  </si>
  <si>
    <t>Đơn vị tính : đồng</t>
  </si>
  <si>
    <t>Quỹ lương</t>
  </si>
  <si>
    <t>Trích lập quỹ</t>
  </si>
  <si>
    <t>Quyết toán chi ngân sách nhà nươc</t>
  </si>
  <si>
    <t>Chi quản lý hành chính</t>
  </si>
  <si>
    <t>Kinh phí thực hiện chế độ tự chủ</t>
  </si>
  <si>
    <t>Kinh phí không thực hiện chế độ tự chủ</t>
  </si>
  <si>
    <t>Chi đào tạo, bồi dưỡng CBCCVC</t>
  </si>
  <si>
    <t>Chi công nghệ thông tin</t>
  </si>
  <si>
    <t xml:space="preserve">Số liệu báo cáo quyết toán </t>
  </si>
  <si>
    <t xml:space="preserve">Số liệu quyết toán  được duyệt </t>
  </si>
  <si>
    <t>+ Kinh phí đi công tác và tiếp các đoàn đến làm việc theo ủy quyền của lãnh đạo Tỉnh có liên quan đến tài chính ngân sách</t>
  </si>
  <si>
    <t>I</t>
  </si>
  <si>
    <t>II</t>
  </si>
  <si>
    <t>III</t>
  </si>
  <si>
    <t>IV</t>
  </si>
  <si>
    <t>Mua sắm, sửa chữa</t>
  </si>
  <si>
    <t>QUYẾT TOÁN THU CHI NGUỒN NGÂN SÁCH, NGUỒN KHÁC NĂM 2021</t>
  </si>
  <si>
    <t>Kinh phí quản lý hành chính</t>
  </si>
  <si>
    <t xml:space="preserve">+ Kinh phí thực hiện công tác quyết toán NS hàng năm, công tác khoá sổ cuối năm và lập dự toán hàng năm; tổng hợp báo cáo tài chính của các doanh nghiệp nước ngoài trên địa bàn tỉnh </t>
  </si>
  <si>
    <t>+ Kinh phí trang phục thanh tra</t>
  </si>
  <si>
    <t>+ Chi phục vụ các kỳ họp Tỉnh Uỷ, HĐND, UBND tỉnh</t>
  </si>
  <si>
    <t>+ Kinh phí thẩm định kế hoạch lựa chọn nhà thầu đối với các gói thầu mua sắm thường xuyên thuộc thẩm quyền phê duyệt của UBND tỉnh</t>
  </si>
  <si>
    <t>+ Chi hoạt động của Hội đồng định giá trong tố tụng hình sự</t>
  </si>
  <si>
    <t>+ Chi thu thập, tổng hợp thông tin và thực hiện báo cáo giá thị trường; nhập cơ sở dữ liệu quốc gia về giá; nhập, duyệt, chuẩn hóa dữ liệu về tài sản nhà nước</t>
  </si>
  <si>
    <t>+ Kinh phí xây dựng phân cấp nguồn thu, nhiệm vụ chi và định mức phân bổ dự toán chi thường xuyên ngân sách địa phương năm 2022</t>
  </si>
  <si>
    <t>+ Kinh phí hoạt động Hội đồng thẩm định bảng giá đất; giá đất cụ thể đối với các dự án trên địa bàn tỉnh</t>
  </si>
  <si>
    <t xml:space="preserve">+ Kinh phí thuê đơn vị tư vấn để xác định giá đất của các dự án; thuê tư vấn khảo sát, xác định giá tài sản trên đất để hoàn trả cho người bị thu hồi đất </t>
  </si>
  <si>
    <t xml:space="preserve">+ Kinh phí hoạt động Ban chỉ đạo và Tổ giúp việc Ban chỉ đạo 167 thực hiện sắp xếp lại, xử lý các cơ sở nhà, đất trên địa bàn tỉnh </t>
  </si>
  <si>
    <t>+ Kinh phí thuê đơn vị tư vấn xây dựng hệ số điều chỉnh giá đất trên địa bàn tỉnh</t>
  </si>
  <si>
    <t xml:space="preserve"> - Kinh phí điều tra khảo sát chi phí sản xuất và giá thành thóc </t>
  </si>
  <si>
    <t>+ Kinh phí tổ chức thi quản lý cấp phòng</t>
  </si>
  <si>
    <t>+ Kinh phí mua sắm bàn ghế trang thiết bị làm việc</t>
  </si>
  <si>
    <t>Trợ cấp tết</t>
  </si>
  <si>
    <t xml:space="preserve">- Chi công nghệ thông tin </t>
  </si>
  <si>
    <t xml:space="preserve">+ Chi thù lao, nhuận bút, biên tập tin bài cho trang thông tin điện tử </t>
  </si>
  <si>
    <t xml:space="preserve">+ Mua sắm máy móc thiết bị </t>
  </si>
  <si>
    <t xml:space="preserve">+ Thiết bị tường lửa; xây dựng hệ thống tường lửa lắp tại phòng Tài chính kế hoạch </t>
  </si>
  <si>
    <t>+ Thuê kênh truyền số liệu dùng VNPT và Viettel tại 08 phòng TCKH huyện, thị xã, thành phố.</t>
  </si>
  <si>
    <t>+ Bảo trì phần mềm kế toán HCSN IMAS; bảo trì phần mềm kế toán xã KTXA</t>
  </si>
  <si>
    <t>+ Kinh phí lắp đặt phòng họp trực tuyến</t>
  </si>
  <si>
    <t>- Kinh phí duy trì hệ thống quản lý chất lượng theo TCVN 9001:2015</t>
  </si>
  <si>
    <t>2.1</t>
  </si>
  <si>
    <t>1.1</t>
  </si>
  <si>
    <t>1.2</t>
  </si>
  <si>
    <t>1.3</t>
  </si>
  <si>
    <t>1.4</t>
  </si>
  <si>
    <t>1.5</t>
  </si>
  <si>
    <t>1.6</t>
  </si>
  <si>
    <t>(Kèm theo Quyết định số:         /QĐ-STC ngày        /       /2022)</t>
  </si>
  <si>
    <t xml:space="preserve">Kinh phí hoạt động của Đảng </t>
  </si>
  <si>
    <t>V</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</si>
</sst>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s>
  <fonts count="52">
    <font>
      <sz val="11"/>
      <color theme="1"/>
      <name val="Calibri"/>
      <family val="2"/>
    </font>
    <font>
      <sz val="11"/>
      <color indexed="8"/>
      <name val="Calibri"/>
      <family val="2"/>
    </font>
    <font>
      <sz val="13"/>
      <name val="Times New Roman"/>
      <family val="1"/>
    </font>
    <font>
      <i/>
      <sz val="13"/>
      <name val="Times New Roman"/>
      <family val="1"/>
    </font>
    <font>
      <b/>
      <sz val="13"/>
      <name val="Times New Roman"/>
      <family val="1"/>
    </font>
    <font>
      <sz val="12"/>
      <name val=".VnArial Narrow"/>
      <family val="2"/>
    </font>
    <font>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3"/>
      <color indexed="8"/>
      <name val="Times New Roman"/>
      <family val="1"/>
    </font>
    <font>
      <b/>
      <sz val="11"/>
      <color indexed="8"/>
      <name val="Times New Roman"/>
      <family val="1"/>
    </font>
    <font>
      <i/>
      <sz val="13"/>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3"/>
      <color theme="1"/>
      <name val="Times New Roman"/>
      <family val="1"/>
    </font>
    <font>
      <sz val="13"/>
      <color theme="1"/>
      <name val="Times New Roman"/>
      <family val="1"/>
    </font>
    <font>
      <b/>
      <sz val="11"/>
      <color theme="1"/>
      <name val="Times New Roman"/>
      <family val="1"/>
    </font>
    <font>
      <sz val="13"/>
      <color rgb="FF000000"/>
      <name val="Times New Roman"/>
      <family val="1"/>
    </font>
    <font>
      <b/>
      <sz val="13"/>
      <color rgb="FF000000"/>
      <name val="Times New Roman"/>
      <family val="1"/>
    </font>
    <font>
      <i/>
      <sz val="13"/>
      <color theme="1"/>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3">
    <xf numFmtId="0" fontId="0" fillId="0" borderId="0" xfId="0" applyFont="1" applyAlignment="1">
      <alignment/>
    </xf>
    <xf numFmtId="0" fontId="44" fillId="0" borderId="0" xfId="0" applyFont="1" applyAlignment="1">
      <alignment/>
    </xf>
    <xf numFmtId="0" fontId="45" fillId="0" borderId="0" xfId="0" applyFont="1" applyAlignment="1">
      <alignment horizontal="center"/>
    </xf>
    <xf numFmtId="0" fontId="46" fillId="0" borderId="0" xfId="0" applyFont="1" applyAlignment="1">
      <alignment/>
    </xf>
    <xf numFmtId="172" fontId="46" fillId="0" borderId="0" xfId="42" applyNumberFormat="1"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wrapText="1"/>
    </xf>
    <xf numFmtId="172" fontId="4" fillId="0" borderId="0" xfId="42" applyNumberFormat="1" applyFont="1" applyBorder="1" applyAlignment="1">
      <alignment horizontal="center" vertical="center"/>
    </xf>
    <xf numFmtId="0" fontId="4" fillId="0" borderId="0" xfId="0" applyFont="1" applyBorder="1" applyAlignment="1">
      <alignment horizontal="left" vertical="center" wrapText="1"/>
    </xf>
    <xf numFmtId="0" fontId="2" fillId="0" borderId="0" xfId="0" applyFont="1" applyBorder="1" applyAlignment="1">
      <alignment horizontal="left" vertical="center" wrapText="1"/>
    </xf>
    <xf numFmtId="172" fontId="44" fillId="0" borderId="0" xfId="42" applyNumberFormat="1" applyFont="1" applyAlignment="1">
      <alignment/>
    </xf>
    <xf numFmtId="172" fontId="44" fillId="0" borderId="0" xfId="42" applyNumberFormat="1" applyFont="1" applyAlignment="1">
      <alignment/>
    </xf>
    <xf numFmtId="0" fontId="47" fillId="0" borderId="0" xfId="0" applyFont="1" applyAlignment="1">
      <alignment wrapText="1"/>
    </xf>
    <xf numFmtId="0" fontId="44" fillId="0" borderId="0" xfId="0" applyFont="1" applyBorder="1" applyAlignment="1">
      <alignment/>
    </xf>
    <xf numFmtId="10" fontId="46" fillId="0" borderId="0" xfId="0" applyNumberFormat="1" applyFont="1" applyBorder="1" applyAlignment="1">
      <alignment horizontal="right"/>
    </xf>
    <xf numFmtId="0" fontId="45" fillId="0" borderId="10" xfId="0" applyFont="1" applyBorder="1" applyAlignment="1">
      <alignment horizontal="center" vertical="center" wrapText="1"/>
    </xf>
    <xf numFmtId="172" fontId="44" fillId="0" borderId="0" xfId="0" applyNumberFormat="1" applyFont="1" applyAlignment="1">
      <alignment/>
    </xf>
    <xf numFmtId="3" fontId="6" fillId="0" borderId="11" xfId="0" applyNumberFormat="1" applyFont="1" applyFill="1" applyBorder="1" applyAlignment="1" applyProtection="1">
      <alignment horizontal="right" vertical="center" wrapText="1"/>
      <protection/>
    </xf>
    <xf numFmtId="0" fontId="2" fillId="0" borderId="11" xfId="0" applyFont="1" applyFill="1" applyBorder="1" applyAlignment="1" applyProtection="1">
      <alignment horizontal="center" vertical="center"/>
      <protection/>
    </xf>
    <xf numFmtId="172" fontId="48" fillId="0" borderId="11" xfId="0" applyNumberFormat="1" applyFont="1" applyFill="1" applyBorder="1" applyAlignment="1" quotePrefix="1">
      <alignment vertical="center" wrapText="1"/>
    </xf>
    <xf numFmtId="0" fontId="2" fillId="0" borderId="11" xfId="57" applyFont="1" applyBorder="1" applyAlignment="1" quotePrefix="1">
      <alignment horizontal="justify" vertical="center" wrapText="1"/>
      <protection/>
    </xf>
    <xf numFmtId="0" fontId="4" fillId="0" borderId="11" xfId="0" applyFont="1" applyFill="1" applyBorder="1" applyAlignment="1" applyProtection="1">
      <alignment horizontal="center" vertical="center"/>
      <protection/>
    </xf>
    <xf numFmtId="172" fontId="49" fillId="0" borderId="11" xfId="0" applyNumberFormat="1" applyFont="1" applyFill="1" applyBorder="1" applyAlignment="1">
      <alignment vertical="center" wrapText="1"/>
    </xf>
    <xf numFmtId="0" fontId="3" fillId="0" borderId="11" xfId="0" applyFont="1" applyFill="1" applyBorder="1" applyAlignment="1" applyProtection="1" quotePrefix="1">
      <alignment vertical="center" wrapText="1"/>
      <protection/>
    </xf>
    <xf numFmtId="0" fontId="2" fillId="0" borderId="11" xfId="0" applyFont="1" applyFill="1" applyBorder="1" applyAlignment="1" applyProtection="1" quotePrefix="1">
      <alignment vertical="center" wrapText="1"/>
      <protection/>
    </xf>
    <xf numFmtId="0" fontId="3" fillId="0" borderId="12" xfId="0" applyFont="1" applyFill="1" applyBorder="1" applyAlignment="1" applyProtection="1" quotePrefix="1">
      <alignment vertical="center" wrapText="1"/>
      <protection/>
    </xf>
    <xf numFmtId="0" fontId="45" fillId="0" borderId="13" xfId="0" applyFont="1" applyBorder="1" applyAlignment="1">
      <alignment horizontal="center" vertical="center"/>
    </xf>
    <xf numFmtId="0" fontId="45" fillId="0" borderId="13" xfId="0" applyFont="1" applyBorder="1" applyAlignment="1">
      <alignment horizontal="justify" vertical="center" wrapText="1"/>
    </xf>
    <xf numFmtId="0" fontId="45" fillId="0" borderId="11" xfId="0" applyFont="1" applyBorder="1" applyAlignment="1">
      <alignment horizontal="center" vertical="center"/>
    </xf>
    <xf numFmtId="0" fontId="45" fillId="0" borderId="11" xfId="0" applyFont="1" applyBorder="1" applyAlignment="1">
      <alignment horizontal="justify" vertical="center" wrapText="1"/>
    </xf>
    <xf numFmtId="0" fontId="46" fillId="0" borderId="11" xfId="0" applyFont="1" applyBorder="1" applyAlignment="1">
      <alignment horizontal="center" vertical="center"/>
    </xf>
    <xf numFmtId="0" fontId="46" fillId="0" borderId="11" xfId="0" applyFont="1" applyBorder="1" applyAlignment="1">
      <alignment horizontal="justify" vertical="center" wrapText="1"/>
    </xf>
    <xf numFmtId="0" fontId="45" fillId="0" borderId="11" xfId="56" applyFont="1" applyBorder="1" applyAlignment="1">
      <alignment horizontal="justify" vertical="center" wrapText="1"/>
      <protection/>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justify" vertical="center" wrapText="1"/>
    </xf>
    <xf numFmtId="0" fontId="51" fillId="0" borderId="0" xfId="0" applyFont="1" applyAlignment="1">
      <alignment/>
    </xf>
    <xf numFmtId="3" fontId="6" fillId="0" borderId="11" xfId="42" applyNumberFormat="1" applyFont="1" applyFill="1" applyBorder="1" applyAlignment="1" applyProtection="1">
      <alignment horizontal="right" vertical="center" wrapText="1"/>
      <protection/>
    </xf>
    <xf numFmtId="3" fontId="46" fillId="0" borderId="11" xfId="42" applyNumberFormat="1" applyFont="1" applyBorder="1" applyAlignment="1">
      <alignment horizontal="right" vertical="center"/>
    </xf>
    <xf numFmtId="3" fontId="46" fillId="33" borderId="11" xfId="44" applyNumberFormat="1" applyFont="1" applyFill="1" applyBorder="1" applyAlignment="1">
      <alignment horizontal="right" vertical="center" wrapText="1"/>
    </xf>
    <xf numFmtId="3" fontId="46" fillId="0" borderId="11" xfId="0" applyNumberFormat="1" applyFont="1" applyBorder="1" applyAlignment="1">
      <alignment horizontal="right" vertical="center"/>
    </xf>
    <xf numFmtId="3" fontId="2" fillId="33" borderId="11" xfId="44" applyNumberFormat="1" applyFont="1" applyFill="1" applyBorder="1" applyAlignment="1" applyProtection="1">
      <alignment horizontal="right" vertical="center"/>
      <protection/>
    </xf>
    <xf numFmtId="3" fontId="45" fillId="33" borderId="11" xfId="44" applyNumberFormat="1" applyFont="1" applyFill="1" applyBorder="1" applyAlignment="1">
      <alignment horizontal="right" vertical="center" wrapText="1"/>
    </xf>
    <xf numFmtId="3" fontId="45" fillId="0" borderId="11" xfId="42" applyNumberFormat="1" applyFont="1" applyBorder="1" applyAlignment="1">
      <alignment horizontal="right" vertical="center"/>
    </xf>
    <xf numFmtId="3" fontId="45" fillId="0" borderId="11" xfId="44" applyNumberFormat="1" applyFont="1" applyBorder="1" applyAlignment="1">
      <alignment horizontal="right" vertical="center" wrapText="1"/>
    </xf>
    <xf numFmtId="3" fontId="3" fillId="33" borderId="11" xfId="44" applyNumberFormat="1" applyFont="1" applyFill="1" applyBorder="1" applyAlignment="1" applyProtection="1">
      <alignment horizontal="right" vertical="center"/>
      <protection/>
    </xf>
    <xf numFmtId="3" fontId="50" fillId="33" borderId="11" xfId="44" applyNumberFormat="1" applyFont="1" applyFill="1" applyBorder="1" applyAlignment="1">
      <alignment horizontal="right" vertical="center" wrapText="1"/>
    </xf>
    <xf numFmtId="3" fontId="46" fillId="0" borderId="11" xfId="44" applyNumberFormat="1" applyFont="1" applyBorder="1" applyAlignment="1">
      <alignment horizontal="right" vertical="center" wrapText="1"/>
    </xf>
    <xf numFmtId="3" fontId="50" fillId="33" borderId="12" xfId="44" applyNumberFormat="1" applyFont="1" applyFill="1" applyBorder="1" applyAlignment="1">
      <alignment horizontal="right" vertical="center" wrapText="1"/>
    </xf>
    <xf numFmtId="3" fontId="46" fillId="0" borderId="12" xfId="44" applyNumberFormat="1" applyFont="1" applyBorder="1" applyAlignment="1">
      <alignment horizontal="right" vertical="center" wrapText="1"/>
    </xf>
    <xf numFmtId="3" fontId="46" fillId="0" borderId="12" xfId="0" applyNumberFormat="1" applyFont="1" applyBorder="1" applyAlignment="1">
      <alignment horizontal="right" vertical="center"/>
    </xf>
    <xf numFmtId="3" fontId="46" fillId="0" borderId="12" xfId="42" applyNumberFormat="1" applyFont="1" applyBorder="1" applyAlignment="1">
      <alignment horizontal="right" vertical="center"/>
    </xf>
    <xf numFmtId="3" fontId="45" fillId="0" borderId="13" xfId="42" applyNumberFormat="1" applyFont="1" applyBorder="1" applyAlignment="1">
      <alignment horizontal="right" vertical="center" wrapText="1"/>
    </xf>
    <xf numFmtId="3" fontId="45" fillId="0" borderId="11" xfId="42" applyNumberFormat="1" applyFont="1" applyBorder="1" applyAlignment="1">
      <alignment horizontal="right" vertical="center" wrapText="1"/>
    </xf>
    <xf numFmtId="3" fontId="50" fillId="0" borderId="11" xfId="42" applyNumberFormat="1" applyFont="1" applyBorder="1" applyAlignment="1">
      <alignment horizontal="right" vertical="center" wrapText="1"/>
    </xf>
    <xf numFmtId="3" fontId="46" fillId="0" borderId="11" xfId="42" applyNumberFormat="1" applyFont="1" applyBorder="1" applyAlignment="1">
      <alignment horizontal="right" vertical="center" wrapText="1"/>
    </xf>
    <xf numFmtId="0" fontId="50" fillId="0" borderId="0" xfId="0" applyFont="1" applyAlignment="1">
      <alignment horizontal="center"/>
    </xf>
    <xf numFmtId="0" fontId="45" fillId="0" borderId="0" xfId="0" applyFont="1" applyAlignment="1">
      <alignment horizontal="center"/>
    </xf>
    <xf numFmtId="0" fontId="50" fillId="0" borderId="0" xfId="0" applyFont="1" applyAlignment="1">
      <alignment horizontal="center"/>
    </xf>
    <xf numFmtId="0" fontId="45" fillId="0" borderId="10" xfId="0" applyFont="1" applyBorder="1" applyAlignment="1">
      <alignment horizontal="center" vertical="center" wrapText="1"/>
    </xf>
    <xf numFmtId="172" fontId="45" fillId="0" borderId="10" xfId="42" applyNumberFormat="1" applyFont="1" applyBorder="1" applyAlignment="1">
      <alignment horizontal="center" vertical="center" wrapText="1"/>
    </xf>
    <xf numFmtId="0" fontId="50" fillId="0" borderId="1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zoomScalePageLayoutView="0" workbookViewId="0" topLeftCell="A1">
      <selection activeCell="B12" sqref="B12"/>
    </sheetView>
  </sheetViews>
  <sheetFormatPr defaultColWidth="9.140625" defaultRowHeight="15"/>
  <cols>
    <col min="1" max="1" width="5.421875" style="1" customWidth="1"/>
    <col min="2" max="2" width="40.00390625" style="1" customWidth="1"/>
    <col min="3" max="3" width="18.8515625" style="1" customWidth="1"/>
    <col min="4" max="4" width="19.7109375" style="11" customWidth="1"/>
    <col min="5" max="5" width="18.57421875" style="1" customWidth="1"/>
    <col min="6" max="6" width="19.28125" style="1" customWidth="1"/>
    <col min="7" max="7" width="18.421875" style="1" customWidth="1"/>
    <col min="8" max="8" width="9.140625" style="1" customWidth="1"/>
    <col min="9" max="9" width="15.28125" style="1" bestFit="1" customWidth="1"/>
    <col min="10" max="13" width="9.140625" style="1" customWidth="1"/>
    <col min="14" max="14" width="10.28125" style="1" bestFit="1" customWidth="1"/>
    <col min="15" max="16384" width="9.140625" style="1" customWidth="1"/>
  </cols>
  <sheetData>
    <row r="1" spans="1:7" ht="16.5">
      <c r="A1" s="58" t="s">
        <v>20</v>
      </c>
      <c r="B1" s="58"/>
      <c r="C1" s="58"/>
      <c r="D1" s="58"/>
      <c r="E1" s="58"/>
      <c r="F1" s="58"/>
      <c r="G1" s="58"/>
    </row>
    <row r="2" spans="1:7" ht="16.5">
      <c r="A2" s="59" t="s">
        <v>52</v>
      </c>
      <c r="B2" s="59"/>
      <c r="C2" s="59"/>
      <c r="D2" s="59"/>
      <c r="E2" s="59"/>
      <c r="F2" s="59"/>
      <c r="G2" s="59"/>
    </row>
    <row r="3" spans="1:7" ht="16.5">
      <c r="A3" s="57"/>
      <c r="B3" s="57"/>
      <c r="C3" s="57"/>
      <c r="D3" s="57"/>
      <c r="E3" s="57"/>
      <c r="F3" s="57"/>
      <c r="G3" s="57"/>
    </row>
    <row r="4" spans="1:7" ht="16.5">
      <c r="A4" s="2"/>
      <c r="B4" s="2"/>
      <c r="C4" s="2"/>
      <c r="D4" s="2"/>
      <c r="E4" s="2"/>
      <c r="F4" s="2"/>
      <c r="G4" s="2"/>
    </row>
    <row r="5" spans="1:7" ht="16.5">
      <c r="A5" s="3"/>
      <c r="B5" s="3"/>
      <c r="C5" s="3"/>
      <c r="D5" s="4"/>
      <c r="E5" s="3"/>
      <c r="F5" s="62" t="s">
        <v>3</v>
      </c>
      <c r="G5" s="62"/>
    </row>
    <row r="6" spans="1:7" s="13" customFormat="1" ht="27" customHeight="1">
      <c r="A6" s="60" t="s">
        <v>0</v>
      </c>
      <c r="B6" s="60" t="s">
        <v>1</v>
      </c>
      <c r="C6" s="60" t="s">
        <v>12</v>
      </c>
      <c r="D6" s="61" t="s">
        <v>13</v>
      </c>
      <c r="E6" s="60" t="s">
        <v>2</v>
      </c>
      <c r="F6" s="60"/>
      <c r="G6" s="60"/>
    </row>
    <row r="7" spans="1:7" s="13" customFormat="1" ht="39" customHeight="1">
      <c r="A7" s="60"/>
      <c r="B7" s="60"/>
      <c r="C7" s="60"/>
      <c r="D7" s="61"/>
      <c r="E7" s="16" t="s">
        <v>4</v>
      </c>
      <c r="F7" s="16" t="s">
        <v>19</v>
      </c>
      <c r="G7" s="16" t="s">
        <v>5</v>
      </c>
    </row>
    <row r="8" spans="1:7" ht="16.5">
      <c r="A8" s="27"/>
      <c r="B8" s="28" t="s">
        <v>6</v>
      </c>
      <c r="C8" s="53">
        <f>C9+C28+C29+C30+C31</f>
        <v>18381871247</v>
      </c>
      <c r="D8" s="53">
        <f>D9+D28+D29+D30+D31</f>
        <v>18381871247</v>
      </c>
      <c r="E8" s="53">
        <f>E9+E28+E29+E30+E31</f>
        <v>6941961926</v>
      </c>
      <c r="F8" s="53">
        <f>F9+F28+F29+F30+F31</f>
        <v>467537752</v>
      </c>
      <c r="G8" s="53">
        <f>G9+G28+G29+G30+G31</f>
        <v>3661918900</v>
      </c>
    </row>
    <row r="9" spans="1:7" ht="16.5">
      <c r="A9" s="29" t="s">
        <v>15</v>
      </c>
      <c r="B9" s="30" t="s">
        <v>7</v>
      </c>
      <c r="C9" s="54">
        <f>C10+C12</f>
        <v>16487257247</v>
      </c>
      <c r="D9" s="54">
        <f>D10+D12</f>
        <v>16487257247</v>
      </c>
      <c r="E9" s="54">
        <f>E10+E12</f>
        <v>6941961926</v>
      </c>
      <c r="F9" s="54">
        <f>F10+F12</f>
        <v>322847752</v>
      </c>
      <c r="G9" s="54">
        <f>G10+G12</f>
        <v>3661918900</v>
      </c>
    </row>
    <row r="10" spans="1:7" s="37" customFormat="1" ht="16.5">
      <c r="A10" s="34">
        <v>1</v>
      </c>
      <c r="B10" s="36" t="s">
        <v>8</v>
      </c>
      <c r="C10" s="55">
        <f>SUM(C11)</f>
        <v>12324095858</v>
      </c>
      <c r="D10" s="55">
        <f>SUM(D11)</f>
        <v>12324095858</v>
      </c>
      <c r="E10" s="55">
        <f>SUM(E11)</f>
        <v>6941961926</v>
      </c>
      <c r="F10" s="55">
        <f>SUM(F11)</f>
        <v>207847752</v>
      </c>
      <c r="G10" s="55">
        <f>SUM(G11)</f>
        <v>3661918900</v>
      </c>
    </row>
    <row r="11" spans="1:9" ht="16.5">
      <c r="A11" s="31"/>
      <c r="B11" s="32" t="s">
        <v>21</v>
      </c>
      <c r="C11" s="56">
        <f>D11</f>
        <v>12324095858</v>
      </c>
      <c r="D11" s="38">
        <v>12324095858</v>
      </c>
      <c r="E11" s="39">
        <v>6941961926</v>
      </c>
      <c r="F11" s="18">
        <v>207847752</v>
      </c>
      <c r="G11" s="41">
        <v>3661918900</v>
      </c>
      <c r="I11" s="17"/>
    </row>
    <row r="12" spans="1:7" s="37" customFormat="1" ht="34.5" customHeight="1">
      <c r="A12" s="34">
        <v>2</v>
      </c>
      <c r="B12" s="36" t="s">
        <v>9</v>
      </c>
      <c r="C12" s="55">
        <f>SUM(C13:C27)</f>
        <v>4163161389</v>
      </c>
      <c r="D12" s="55">
        <f>SUM(D13:D27)</f>
        <v>4163161389</v>
      </c>
      <c r="E12" s="55">
        <f>SUM(E13:E27)</f>
        <v>0</v>
      </c>
      <c r="F12" s="55">
        <f>SUM(F13:F27)</f>
        <v>115000000</v>
      </c>
      <c r="G12" s="55">
        <f>SUM(G13:G27)</f>
        <v>0</v>
      </c>
    </row>
    <row r="13" spans="1:7" ht="90.75" customHeight="1">
      <c r="A13" s="19" t="s">
        <v>45</v>
      </c>
      <c r="B13" s="20" t="s">
        <v>22</v>
      </c>
      <c r="C13" s="40">
        <v>322000000</v>
      </c>
      <c r="D13" s="56">
        <f aca="true" t="shared" si="0" ref="D13:D22">C13</f>
        <v>322000000</v>
      </c>
      <c r="E13" s="41"/>
      <c r="F13" s="39"/>
      <c r="G13" s="41"/>
    </row>
    <row r="14" spans="1:7" ht="19.5" customHeight="1">
      <c r="A14" s="19" t="s">
        <v>45</v>
      </c>
      <c r="B14" s="20" t="s">
        <v>23</v>
      </c>
      <c r="C14" s="40">
        <v>46494000</v>
      </c>
      <c r="D14" s="56">
        <f t="shared" si="0"/>
        <v>46494000</v>
      </c>
      <c r="E14" s="41"/>
      <c r="F14" s="39"/>
      <c r="G14" s="41"/>
    </row>
    <row r="15" spans="1:7" ht="69" customHeight="1">
      <c r="A15" s="19" t="s">
        <v>45</v>
      </c>
      <c r="B15" s="20" t="s">
        <v>14</v>
      </c>
      <c r="C15" s="40">
        <v>737657952</v>
      </c>
      <c r="D15" s="56">
        <f t="shared" si="0"/>
        <v>737657952</v>
      </c>
      <c r="E15" s="41"/>
      <c r="F15" s="39"/>
      <c r="G15" s="41"/>
    </row>
    <row r="16" spans="1:7" ht="39.75" customHeight="1">
      <c r="A16" s="19" t="s">
        <v>45</v>
      </c>
      <c r="B16" s="20" t="s">
        <v>24</v>
      </c>
      <c r="C16" s="42">
        <v>452678980</v>
      </c>
      <c r="D16" s="56">
        <f t="shared" si="0"/>
        <v>452678980</v>
      </c>
      <c r="E16" s="41"/>
      <c r="F16" s="39"/>
      <c r="G16" s="41"/>
    </row>
    <row r="17" spans="1:7" ht="69" customHeight="1">
      <c r="A17" s="19" t="s">
        <v>45</v>
      </c>
      <c r="B17" s="20" t="s">
        <v>25</v>
      </c>
      <c r="C17" s="40">
        <v>136000000</v>
      </c>
      <c r="D17" s="56">
        <f t="shared" si="0"/>
        <v>136000000</v>
      </c>
      <c r="E17" s="41"/>
      <c r="F17" s="39"/>
      <c r="G17" s="41"/>
    </row>
    <row r="18" spans="1:7" ht="40.5" customHeight="1">
      <c r="A18" s="19" t="s">
        <v>45</v>
      </c>
      <c r="B18" s="20" t="s">
        <v>26</v>
      </c>
      <c r="C18" s="40">
        <v>86520000</v>
      </c>
      <c r="D18" s="56">
        <f t="shared" si="0"/>
        <v>86520000</v>
      </c>
      <c r="E18" s="41"/>
      <c r="F18" s="39"/>
      <c r="G18" s="41"/>
    </row>
    <row r="19" spans="1:7" ht="84.75" customHeight="1">
      <c r="A19" s="19" t="s">
        <v>45</v>
      </c>
      <c r="B19" s="20" t="s">
        <v>27</v>
      </c>
      <c r="C19" s="40">
        <v>101492104</v>
      </c>
      <c r="D19" s="56">
        <f t="shared" si="0"/>
        <v>101492104</v>
      </c>
      <c r="E19" s="41"/>
      <c r="F19" s="39"/>
      <c r="G19" s="41"/>
    </row>
    <row r="20" spans="1:7" ht="65.25" customHeight="1">
      <c r="A20" s="19" t="s">
        <v>45</v>
      </c>
      <c r="B20" s="20" t="s">
        <v>28</v>
      </c>
      <c r="C20" s="40">
        <v>279000000</v>
      </c>
      <c r="D20" s="56">
        <f>C20</f>
        <v>279000000</v>
      </c>
      <c r="E20" s="41"/>
      <c r="F20" s="39"/>
      <c r="G20" s="41"/>
    </row>
    <row r="21" spans="1:7" ht="53.25" customHeight="1">
      <c r="A21" s="19" t="s">
        <v>45</v>
      </c>
      <c r="B21" s="20" t="s">
        <v>29</v>
      </c>
      <c r="C21" s="40">
        <v>392900000</v>
      </c>
      <c r="D21" s="56">
        <f t="shared" si="0"/>
        <v>392900000</v>
      </c>
      <c r="E21" s="41"/>
      <c r="F21" s="39"/>
      <c r="G21" s="41"/>
    </row>
    <row r="22" spans="1:7" ht="78" customHeight="1">
      <c r="A22" s="19" t="s">
        <v>45</v>
      </c>
      <c r="B22" s="20" t="s">
        <v>30</v>
      </c>
      <c r="C22" s="40">
        <v>200000000</v>
      </c>
      <c r="D22" s="56">
        <f t="shared" si="0"/>
        <v>200000000</v>
      </c>
      <c r="E22" s="41"/>
      <c r="F22" s="39"/>
      <c r="G22" s="41"/>
    </row>
    <row r="23" spans="1:7" ht="72.75" customHeight="1">
      <c r="A23" s="19" t="s">
        <v>45</v>
      </c>
      <c r="B23" s="20" t="s">
        <v>31</v>
      </c>
      <c r="C23" s="40">
        <v>226200000</v>
      </c>
      <c r="D23" s="56">
        <f>C23</f>
        <v>226200000</v>
      </c>
      <c r="E23" s="41"/>
      <c r="F23" s="39"/>
      <c r="G23" s="41"/>
    </row>
    <row r="24" spans="1:9" ht="45" customHeight="1">
      <c r="A24" s="19" t="s">
        <v>45</v>
      </c>
      <c r="B24" s="20" t="s">
        <v>32</v>
      </c>
      <c r="C24" s="40">
        <v>910030000</v>
      </c>
      <c r="D24" s="56">
        <f>C24</f>
        <v>910030000</v>
      </c>
      <c r="E24" s="41"/>
      <c r="F24" s="39"/>
      <c r="G24" s="41"/>
      <c r="H24" s="14"/>
      <c r="I24" s="14"/>
    </row>
    <row r="25" spans="1:9" ht="39.75" customHeight="1">
      <c r="A25" s="19" t="s">
        <v>45</v>
      </c>
      <c r="B25" s="21" t="s">
        <v>33</v>
      </c>
      <c r="C25" s="40">
        <v>90677000</v>
      </c>
      <c r="D25" s="56">
        <f>C25</f>
        <v>90677000</v>
      </c>
      <c r="E25" s="56"/>
      <c r="F25" s="39"/>
      <c r="G25" s="39"/>
      <c r="H25" s="15"/>
      <c r="I25" s="14"/>
    </row>
    <row r="26" spans="1:9" ht="33.75" customHeight="1">
      <c r="A26" s="19" t="s">
        <v>45</v>
      </c>
      <c r="B26" s="20" t="s">
        <v>34</v>
      </c>
      <c r="C26" s="40">
        <v>66511353</v>
      </c>
      <c r="D26" s="56">
        <f>C26</f>
        <v>66511353</v>
      </c>
      <c r="E26" s="56"/>
      <c r="F26" s="39"/>
      <c r="G26" s="39"/>
      <c r="H26" s="15"/>
      <c r="I26" s="14"/>
    </row>
    <row r="27" spans="1:9" ht="36" customHeight="1">
      <c r="A27" s="19" t="s">
        <v>45</v>
      </c>
      <c r="B27" s="20" t="s">
        <v>35</v>
      </c>
      <c r="C27" s="40">
        <v>115000000</v>
      </c>
      <c r="D27" s="56">
        <f>C27</f>
        <v>115000000</v>
      </c>
      <c r="E27" s="56"/>
      <c r="F27" s="39">
        <v>115000000</v>
      </c>
      <c r="G27" s="39"/>
      <c r="H27" s="15"/>
      <c r="I27" s="14"/>
    </row>
    <row r="28" spans="1:9" ht="25.5" customHeight="1">
      <c r="A28" s="22" t="s">
        <v>16</v>
      </c>
      <c r="B28" s="23" t="s">
        <v>36</v>
      </c>
      <c r="C28" s="43">
        <v>172500000</v>
      </c>
      <c r="D28" s="43">
        <v>172500000</v>
      </c>
      <c r="E28" s="54"/>
      <c r="F28" s="44"/>
      <c r="G28" s="44"/>
      <c r="H28" s="15"/>
      <c r="I28" s="14"/>
    </row>
    <row r="29" spans="1:9" ht="25.5" customHeight="1">
      <c r="A29" s="22" t="s">
        <v>17</v>
      </c>
      <c r="B29" s="23" t="s">
        <v>53</v>
      </c>
      <c r="C29" s="43">
        <v>79793000</v>
      </c>
      <c r="D29" s="43">
        <v>79793000</v>
      </c>
      <c r="E29" s="54"/>
      <c r="F29" s="44"/>
      <c r="G29" s="44"/>
      <c r="H29" s="15"/>
      <c r="I29" s="14"/>
    </row>
    <row r="30" spans="1:9" ht="20.25" customHeight="1">
      <c r="A30" s="29" t="s">
        <v>18</v>
      </c>
      <c r="B30" s="33" t="s">
        <v>10</v>
      </c>
      <c r="C30" s="43">
        <v>31670000</v>
      </c>
      <c r="D30" s="43">
        <v>31670000</v>
      </c>
      <c r="E30" s="41"/>
      <c r="F30" s="39"/>
      <c r="G30" s="41"/>
      <c r="H30" s="14"/>
      <c r="I30" s="14"/>
    </row>
    <row r="31" spans="1:7" ht="20.25" customHeight="1">
      <c r="A31" s="29" t="s">
        <v>54</v>
      </c>
      <c r="B31" s="33" t="s">
        <v>11</v>
      </c>
      <c r="C31" s="43">
        <f>C32+C39</f>
        <v>1610651000</v>
      </c>
      <c r="D31" s="45">
        <f>D32+D39</f>
        <v>1610651000</v>
      </c>
      <c r="E31" s="45">
        <f>E32+E39</f>
        <v>0</v>
      </c>
      <c r="F31" s="45">
        <f>F32+F39</f>
        <v>144690000</v>
      </c>
      <c r="G31" s="45">
        <f>G32+G39</f>
        <v>0</v>
      </c>
    </row>
    <row r="32" spans="1:7" ht="20.25" customHeight="1">
      <c r="A32" s="34">
        <v>1</v>
      </c>
      <c r="B32" s="24" t="s">
        <v>37</v>
      </c>
      <c r="C32" s="46">
        <f>SUM(C33:C38)</f>
        <v>1596651000</v>
      </c>
      <c r="D32" s="46">
        <f>SUM(D33:D38)</f>
        <v>1596651000</v>
      </c>
      <c r="E32" s="46">
        <f>SUM(E33:E38)</f>
        <v>0</v>
      </c>
      <c r="F32" s="46">
        <f>SUM(F33:F38)</f>
        <v>144690000</v>
      </c>
      <c r="G32" s="46">
        <f>SUM(G33:G38)</f>
        <v>0</v>
      </c>
    </row>
    <row r="33" spans="1:7" ht="33">
      <c r="A33" s="31" t="s">
        <v>46</v>
      </c>
      <c r="B33" s="25" t="s">
        <v>38</v>
      </c>
      <c r="C33" s="47">
        <v>25000000</v>
      </c>
      <c r="D33" s="48">
        <f aca="true" t="shared" si="1" ref="D33:D39">C33</f>
        <v>25000000</v>
      </c>
      <c r="E33" s="41"/>
      <c r="F33" s="39"/>
      <c r="G33" s="41"/>
    </row>
    <row r="34" spans="1:7" ht="16.5">
      <c r="A34" s="31" t="s">
        <v>47</v>
      </c>
      <c r="B34" s="25" t="s">
        <v>39</v>
      </c>
      <c r="C34" s="47">
        <v>65700000</v>
      </c>
      <c r="D34" s="48">
        <f t="shared" si="1"/>
        <v>65700000</v>
      </c>
      <c r="E34" s="41"/>
      <c r="F34" s="39">
        <v>65700000</v>
      </c>
      <c r="G34" s="41"/>
    </row>
    <row r="35" spans="1:7" ht="49.5">
      <c r="A35" s="31" t="s">
        <v>48</v>
      </c>
      <c r="B35" s="25" t="s">
        <v>40</v>
      </c>
      <c r="C35" s="47">
        <v>90000000</v>
      </c>
      <c r="D35" s="48">
        <f t="shared" si="1"/>
        <v>90000000</v>
      </c>
      <c r="E35" s="41"/>
      <c r="F35" s="39"/>
      <c r="G35" s="41"/>
    </row>
    <row r="36" spans="1:7" ht="49.5">
      <c r="A36" s="31" t="s">
        <v>49</v>
      </c>
      <c r="B36" s="25" t="s">
        <v>41</v>
      </c>
      <c r="C36" s="47">
        <v>331320000</v>
      </c>
      <c r="D36" s="48">
        <f t="shared" si="1"/>
        <v>331320000</v>
      </c>
      <c r="E36" s="41"/>
      <c r="F36" s="39"/>
      <c r="G36" s="41"/>
    </row>
    <row r="37" spans="1:7" ht="49.5">
      <c r="A37" s="31" t="s">
        <v>50</v>
      </c>
      <c r="B37" s="25" t="s">
        <v>42</v>
      </c>
      <c r="C37" s="47">
        <v>1005641000</v>
      </c>
      <c r="D37" s="48">
        <f t="shared" si="1"/>
        <v>1005641000</v>
      </c>
      <c r="E37" s="41"/>
      <c r="F37" s="39"/>
      <c r="G37" s="41"/>
    </row>
    <row r="38" spans="1:7" ht="33">
      <c r="A38" s="31" t="s">
        <v>51</v>
      </c>
      <c r="B38" s="20" t="s">
        <v>43</v>
      </c>
      <c r="C38" s="40">
        <v>78990000</v>
      </c>
      <c r="D38" s="48">
        <f t="shared" si="1"/>
        <v>78990000</v>
      </c>
      <c r="E38" s="41"/>
      <c r="F38" s="39">
        <v>78990000</v>
      </c>
      <c r="G38" s="41"/>
    </row>
    <row r="39" spans="1:7" ht="42" customHeight="1">
      <c r="A39" s="35">
        <v>2</v>
      </c>
      <c r="B39" s="26" t="s">
        <v>44</v>
      </c>
      <c r="C39" s="49">
        <v>14000000</v>
      </c>
      <c r="D39" s="50">
        <f t="shared" si="1"/>
        <v>14000000</v>
      </c>
      <c r="E39" s="51"/>
      <c r="F39" s="52"/>
      <c r="G39" s="51"/>
    </row>
    <row r="40" spans="1:7" ht="16.5">
      <c r="A40" s="3"/>
      <c r="B40" s="5"/>
      <c r="C40" s="7"/>
      <c r="D40" s="3"/>
      <c r="E40" s="8"/>
      <c r="F40" s="3"/>
      <c r="G40" s="3"/>
    </row>
    <row r="41" spans="1:7" ht="16.5">
      <c r="A41" s="3"/>
      <c r="B41" s="9"/>
      <c r="C41" s="3"/>
      <c r="D41" s="3"/>
      <c r="E41" s="8"/>
      <c r="F41" s="3"/>
      <c r="G41" s="3"/>
    </row>
    <row r="42" spans="1:7" ht="23.25" customHeight="1">
      <c r="A42" s="3"/>
      <c r="B42" s="5"/>
      <c r="C42" s="10"/>
      <c r="D42" s="8"/>
      <c r="E42" s="6"/>
      <c r="F42" s="3"/>
      <c r="G42" s="3"/>
    </row>
    <row r="43" spans="1:7" ht="16.5">
      <c r="A43" s="3"/>
      <c r="B43" s="5"/>
      <c r="C43" s="10"/>
      <c r="D43" s="8"/>
      <c r="E43" s="6"/>
      <c r="F43" s="3"/>
      <c r="G43" s="3"/>
    </row>
    <row r="44" spans="5:7" ht="15">
      <c r="E44" s="12"/>
      <c r="F44" s="12"/>
      <c r="G44" s="12"/>
    </row>
  </sheetData>
  <sheetProtection/>
  <mergeCells count="8">
    <mergeCell ref="A1:G1"/>
    <mergeCell ref="A2:G2"/>
    <mergeCell ref="A6:A7"/>
    <mergeCell ref="B6:B7"/>
    <mergeCell ref="C6:C7"/>
    <mergeCell ref="D6:D7"/>
    <mergeCell ref="E6:G6"/>
    <mergeCell ref="F5:G5"/>
  </mergeCells>
  <printOptions/>
  <pageMargins left="0.48" right="0.19" top="0.3" bottom="0.2"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lamtt</dc:creator>
  <cp:keywords/>
  <dc:description/>
  <cp:lastModifiedBy>Huynh Minh Tam</cp:lastModifiedBy>
  <cp:lastPrinted>2022-08-15T02:28:34Z</cp:lastPrinted>
  <dcterms:created xsi:type="dcterms:W3CDTF">2018-05-23T03:38:53Z</dcterms:created>
  <dcterms:modified xsi:type="dcterms:W3CDTF">2022-08-18T08:34:11Z</dcterms:modified>
  <cp:category/>
  <cp:version/>
  <cp:contentType/>
  <cp:contentStatus/>
</cp:coreProperties>
</file>