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o Tai chinh\Bao cao\Cong khai ngan sach\2023\3691\"/>
    </mc:Choice>
  </mc:AlternateContent>
  <bookViews>
    <workbookView xWindow="0" yWindow="0" windowWidth="20490" windowHeight="7650"/>
  </bookViews>
  <sheets>
    <sheet name="63" sheetId="2" r:id="rId1"/>
  </sheets>
  <definedNames>
    <definedName name="_xlnm.Print_Area" localSheetId="0">'63'!$B$1:$I$89</definedName>
    <definedName name="_xlnm.Print_Titles" localSheetId="0">'63'!$7:$9</definedName>
  </definedNames>
  <calcPr calcId="162913"/>
</workbook>
</file>

<file path=xl/calcChain.xml><?xml version="1.0" encoding="utf-8"?>
<calcChain xmlns="http://schemas.openxmlformats.org/spreadsheetml/2006/main">
  <c r="I60" i="2" l="1"/>
  <c r="I61" i="2"/>
  <c r="I64" i="2"/>
  <c r="I70" i="2"/>
  <c r="I71" i="2"/>
  <c r="I72" i="2"/>
  <c r="I73" i="2"/>
  <c r="I85" i="2"/>
  <c r="I87" i="2"/>
  <c r="I88" i="2"/>
  <c r="I89" i="2"/>
  <c r="I59" i="2"/>
  <c r="I55" i="2"/>
  <c r="I52" i="2"/>
  <c r="I53" i="2"/>
  <c r="I42" i="2"/>
  <c r="I43" i="2"/>
  <c r="I44" i="2"/>
  <c r="I45" i="2"/>
  <c r="I48" i="2"/>
  <c r="I49" i="2"/>
  <c r="I50" i="2"/>
  <c r="I41" i="2"/>
  <c r="I31" i="2"/>
  <c r="I32" i="2"/>
  <c r="I33" i="2"/>
  <c r="I34" i="2"/>
  <c r="I36" i="2"/>
  <c r="I11" i="2"/>
  <c r="I12" i="2"/>
  <c r="I13" i="2"/>
  <c r="I14" i="2"/>
  <c r="I15" i="2"/>
  <c r="I17" i="2"/>
  <c r="I18" i="2"/>
  <c r="I22" i="2"/>
  <c r="I23" i="2"/>
  <c r="I26" i="2"/>
  <c r="I27" i="2"/>
  <c r="I10" i="2"/>
  <c r="H59" i="2"/>
  <c r="H60" i="2"/>
  <c r="H61" i="2"/>
  <c r="H64" i="2"/>
  <c r="H70" i="2"/>
  <c r="H71" i="2"/>
  <c r="H72" i="2"/>
  <c r="H73" i="2"/>
  <c r="H74" i="2"/>
  <c r="H75" i="2"/>
  <c r="H76" i="2"/>
  <c r="H77" i="2"/>
  <c r="H78" i="2"/>
  <c r="H79" i="2"/>
  <c r="H80" i="2"/>
  <c r="H55" i="2"/>
  <c r="H54" i="2"/>
  <c r="H51" i="2"/>
  <c r="H52" i="2"/>
  <c r="H53" i="2"/>
  <c r="H49" i="2"/>
  <c r="H50" i="2"/>
  <c r="H44" i="2"/>
  <c r="H45" i="2"/>
  <c r="H48" i="2"/>
  <c r="H32" i="2"/>
  <c r="H33" i="2"/>
  <c r="H34" i="2"/>
  <c r="H36" i="2"/>
  <c r="H39" i="2"/>
  <c r="H41" i="2"/>
  <c r="H42" i="2"/>
  <c r="H43" i="2"/>
  <c r="H31" i="2"/>
  <c r="H23" i="2"/>
  <c r="H26" i="2"/>
  <c r="H27" i="2"/>
  <c r="H18" i="2"/>
  <c r="H20" i="2"/>
  <c r="H22" i="2"/>
  <c r="H14" i="2"/>
  <c r="H15" i="2"/>
  <c r="H17" i="2"/>
  <c r="H11" i="2"/>
  <c r="H12" i="2"/>
  <c r="H13" i="2"/>
  <c r="H10" i="2"/>
</calcChain>
</file>

<file path=xl/sharedStrings.xml><?xml version="1.0" encoding="utf-8"?>
<sst xmlns="http://schemas.openxmlformats.org/spreadsheetml/2006/main" count="117" uniqueCount="82">
  <si>
    <t>Đơn vị: Triệu đồng</t>
  </si>
  <si>
    <t>STT</t>
  </si>
  <si>
    <t>NỘI DUNG</t>
  </si>
  <si>
    <t>QUYẾT TOÁN</t>
  </si>
  <si>
    <t>SO SÁNH (%)</t>
  </si>
  <si>
    <t>A</t>
  </si>
  <si>
    <t>B</t>
  </si>
  <si>
    <t>-</t>
  </si>
  <si>
    <t>II</t>
  </si>
  <si>
    <t>III</t>
  </si>
  <si>
    <t>C</t>
  </si>
  <si>
    <t>D</t>
  </si>
  <si>
    <t>Biểu số 63/CK-NSNN</t>
  </si>
  <si>
    <t>DỰ TOÁN</t>
  </si>
  <si>
    <t>TỔNG THU NSNN</t>
  </si>
  <si>
    <t>THU NSĐP</t>
  </si>
  <si>
    <t>5=3/1</t>
  </si>
  <si>
    <t>6=4/2</t>
  </si>
  <si>
    <t>TỔNG NGUỒN THU NSNN</t>
  </si>
  <si>
    <t>TỔNG THU CÂN ĐỐI NSNN</t>
  </si>
  <si>
    <t>I</t>
  </si>
  <si>
    <t>Thu nội địa</t>
  </si>
  <si>
    <t xml:space="preserve">Thu từ khu vực doanh nghiệp có vốn đầu tư nước ngoài </t>
  </si>
  <si>
    <t xml:space="preserve">Thu từ khu vực kinh tế ngoài quốc doanh </t>
  </si>
  <si>
    <t>Thuế thu nhập cá nhân</t>
  </si>
  <si>
    <t>Thuế bảo vệ môi trường</t>
  </si>
  <si>
    <t>Thuế BVMT thu từ hàng hóa sản xuất, kinh doanh trong nước</t>
  </si>
  <si>
    <t>Thuế BVMT thu từ hàng hóa nhập khẩu</t>
  </si>
  <si>
    <t>Lệ phí trước bạ</t>
  </si>
  <si>
    <t>Thu phí, lệ phí</t>
  </si>
  <si>
    <t>Phí và lệ phí trung ương</t>
  </si>
  <si>
    <t>Phí và lệ phí tỉnh</t>
  </si>
  <si>
    <t>Phí và lệ phí huyện</t>
  </si>
  <si>
    <t>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</si>
  <si>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</si>
  <si>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</si>
  <si>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</si>
  <si>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</si>
  <si>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</si>
  <si>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 xml:space="preserve">Thu từ hoạt động xổ số kiến thiết </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</si>
  <si>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</si>
  <si>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</si>
  <si>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</si>
  <si>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</si>
  <si>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 từ dầu thô</t>
  </si>
  <si>
    <t>Thu từ hoạt động xuất nhập khẩu</t>
  </si>
  <si>
    <t>Thuế xuất khẩu</t>
  </si>
  <si>
    <t>Thuế nhập khẩu</t>
  </si>
  <si>
    <t>Thuế tiêu thụ đặc biệt thu từ hàng hóa nhập khẩu</t>
  </si>
  <si>
    <t>Thuế bảo vệ môi trường thu từ hàng hóa nhập khẩu</t>
  </si>
  <si>
    <t xml:space="preserve">Thuế giá trị gia tăng thu từ hàng hóa nhập khẩu </t>
  </si>
  <si>
    <t>Thu khác</t>
  </si>
  <si>
    <t>IV</t>
  </si>
  <si>
    <t>THU TỪ QUỸ DỰ TRỮ TÀI CHÍNH</t>
  </si>
  <si>
    <t>THU CHUYỂN NGUỒN TỪ NĂM TRƯỚC CHUYỂN SANG</t>
  </si>
  <si>
    <t>Thuế giá trị gia tăng hàng sản xuất - kinh doanh trong nước</t>
  </si>
  <si>
    <t>Thuế tiêu thụ đặc biệt hàng sản xuất trong nước</t>
  </si>
  <si>
    <t>Thuế thu nhập doanh nghiệp</t>
  </si>
  <si>
    <t>Khí lãi được chia của nước chủ nhà</t>
  </si>
  <si>
    <t>Thuế Tài nguyên</t>
  </si>
  <si>
    <t>Thuế môn bài</t>
  </si>
  <si>
    <t>Thu tiền thuê mặt đất, mặt nước, mặt biển</t>
  </si>
  <si>
    <t>Thuế tài nguyên</t>
  </si>
  <si>
    <t>F</t>
  </si>
  <si>
    <t>G</t>
  </si>
  <si>
    <t>THU TỪ NGÂN SÁCH CẤP DƯỚI NỘP LÊN</t>
  </si>
  <si>
    <t>THU BỔ SUNG TỪ NGÂN SÁCH TRUNG ƯƠNG CHO NGÂN SÁCH ĐỊA PHƯƠNG</t>
  </si>
  <si>
    <t>Thu từ khí thiên nhiên</t>
  </si>
  <si>
    <t>Thuế bổ sung đối với hàng hóa nhập khẩu vào Việt Nam</t>
  </si>
  <si>
    <t>THU KẾT DƯ NGÂN SÁCH</t>
  </si>
  <si>
    <t>Thu từ thu nhập sau thuế</t>
  </si>
  <si>
    <t>Thu viện trợ</t>
  </si>
  <si>
    <t xml:space="preserve">ỦY BAN NHÂN DÂN TỈNH BÀ RỊA - VŨNG TÀU
</t>
  </si>
  <si>
    <r>
      <t>Thuế thu nhập doanh nghiệp</t>
    </r>
    <r>
      <rPr>
        <vertAlign val="superscript"/>
        <sz val="10"/>
        <rFont val="Times New Roman"/>
        <family val="1"/>
      </rPr>
      <t xml:space="preserve"> </t>
    </r>
  </si>
  <si>
    <t>Thu từ khu vực DNNN do Trung ương quản lý</t>
  </si>
  <si>
    <t>Thu từ khu vực DNNN do Địa phương quản lý</t>
  </si>
  <si>
    <t>THU CHUYỂN GIAO NGÂN SÁCH</t>
  </si>
  <si>
    <t xml:space="preserve">Thuế giá trị gia tăng </t>
  </si>
  <si>
    <t xml:space="preserve">Thuế tiêu thụ đặc biệt </t>
  </si>
  <si>
    <t>QUYẾT TOÁN THU NGÂN SÁCH NHÀ NƯỚC NĂM 2022</t>
  </si>
  <si>
    <t>(Kèm theo Quyết định số              /QĐ-UBND ngày      tháng 12 năm 2023 của 
Ủy ban nhân dân tỉnh Bà Rịa - Vũng Tàu)</t>
  </si>
  <si>
    <t>Thu từ bán tài sản nhà nước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</si>
</sst>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_(* #,##0_);_(* \(#,##0\);_(* &quot;-&quot;_);_(@_)"/>
    <numFmt numFmtId="165" formatCode="_(* #,##0.00_);_(* \(#,##0.00\);_(* &quot;-&quot;??_);_(@_)"/>
    <numFmt numFmtId="166" formatCode="_-* #,##0\ _₫_-;\-* #,##0\ _₫_-;_-* &quot;-&quot;??\ _₫_-;_-@_-"/>
    <numFmt numFmtId="168" formatCode="0.0%"/>
    <numFmt numFmtId="169" formatCode="_-* #,##0.0\ _€_-;\-* #,##0.0\ _€_-;_-* &quot;-&quot;??\ _€_-;_-@_-"/>
  </numFmts>
  <fonts count="18" x14ac:knownFonts="1">
    <font>
      <sz val="11"/>
      <color theme="1"/>
      <name val="Calibri"/>
      <family val="2"/>
      <charset val="163"/>
      <scheme val="minor"/>
    </font>
    <font>
      <b/>
      <sz val="10"/>
      <name val="Times New Roman"/>
      <family val="1"/>
    </font>
    <font>
      <sz val="10"/>
      <name val="Times New Roman"/>
      <family val="1"/>
    </font>
    <font>
      <i/>
      <sz val="10"/>
      <name val="Times New Roman"/>
      <family val="1"/>
    </font>
    <font>
      <b/>
      <sz val="14"/>
      <name val="Times New Roman"/>
      <family val="1"/>
    </font>
    <font>
      <b/>
      <sz val="11"/>
      <name val="Times New Roman"/>
      <family val="1"/>
    </font>
    <font>
      <sz val="11"/>
      <name val="Times New Roman"/>
      <family val="1"/>
    </font>
    <font>
      <vertAlign val="superscript"/>
      <sz val="10"/>
      <name val="Times New Roman"/>
      <family val="1"/>
    </font>
    <font>
      <sz val="11"/>
      <color indexed="8"/>
      <name val="Calibri"/>
      <family val="2"/>
    </font>
    <font>
      <sz val="10"/>
      <name val="Arial"/>
      <family val="2"/>
    </font>
    <font>
      <sz val="12"/>
      <name val="Times New Roman"/>
      <family val="1"/>
    </font>
    <font>
      <i/>
      <sz val="12"/>
      <name val="Times New Roman"/>
      <family val="1"/>
    </font>
    <font>
      <sz val="10"/>
      <name val=".VnTime"/>
      <family val="2"/>
    </font>
    <font>
      <sz val="11"/>
      <color theme="1"/>
      <name val="Calibri"/>
      <family val="2"/>
      <charset val="163"/>
      <scheme val="minor"/>
    </font>
    <font>
      <sz val="11"/>
      <color theme="1"/>
      <name val="times new roman"/>
      <family val="2"/>
      <charset val="163"/>
    </font>
    <font>
      <sz val="11"/>
      <color theme="1"/>
      <name val="Calibri"/>
      <family val="2"/>
      <scheme val="minor"/>
    </font>
    <font>
      <sz val="11"/>
      <color theme="1"/>
      <name val="Calibri"/>
      <family val="2"/>
    </font>
    <font>
      <sz val="12"/>
      <color theme="1"/>
      <name val="Times New Roman"/>
      <family val="2"/>
      <charset val="163"/>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68">
    <xf numFmtId="0" fontId="0" fillId="0" borderId="0"/>
    <xf numFmtId="43" fontId="13" fillId="0" borderId="0" applyFont="0" applyFill="0" applyBorder="0" applyAlignment="0" applyProtection="0"/>
    <xf numFmtId="43" fontId="12" fillId="0" borderId="0" applyFont="0" applyFill="0" applyBorder="0" applyAlignment="0" applyProtection="0"/>
    <xf numFmtId="165" fontId="9" fillId="0" borderId="0" applyFont="0" applyFill="0" applyBorder="0" applyAlignment="0" applyProtection="0"/>
    <xf numFmtId="169" fontId="8" fillId="0" borderId="0" applyFont="0" applyFill="0" applyBorder="0" applyAlignment="0" applyProtection="0"/>
    <xf numFmtId="165" fontId="9" fillId="0" borderId="0" applyFont="0" applyFill="0" applyBorder="0" applyAlignment="0" applyProtection="0"/>
    <xf numFmtId="165" fontId="14" fillId="0" borderId="0" applyFont="0" applyFill="0" applyBorder="0" applyAlignment="0" applyProtection="0"/>
    <xf numFmtId="0" fontId="14" fillId="0" borderId="0" applyFont="0" applyFill="0" applyBorder="0" applyAlignment="0" applyProtection="0"/>
    <xf numFmtId="164" fontId="8" fillId="0" borderId="0" applyFont="0" applyFill="0" applyBorder="0" applyAlignment="0" applyProtection="0"/>
    <xf numFmtId="165" fontId="14" fillId="0" borderId="0" applyFont="0" applyFill="0" applyBorder="0" applyAlignment="0" applyProtection="0"/>
    <xf numFmtId="165" fontId="9" fillId="0" borderId="0" applyFont="0" applyFill="0" applyBorder="0" applyAlignment="0" applyProtection="0"/>
    <xf numFmtId="0" fontId="8" fillId="0" borderId="0" applyFont="0" applyFill="0" applyBorder="0" applyAlignment="0" applyProtection="0"/>
    <xf numFmtId="165" fontId="15" fillId="0" borderId="0" applyFont="0" applyFill="0" applyBorder="0" applyAlignment="0" applyProtection="0"/>
    <xf numFmtId="165" fontId="9" fillId="0" borderId="0" applyFont="0" applyFill="0" applyBorder="0" applyAlignment="0" applyProtection="0"/>
    <xf numFmtId="165" fontId="15" fillId="0" borderId="0" applyFont="0" applyFill="0" applyBorder="0" applyAlignment="0" applyProtection="0"/>
    <xf numFmtId="43" fontId="1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16" fillId="0" borderId="0"/>
    <xf numFmtId="0" fontId="9" fillId="0" borderId="0"/>
    <xf numFmtId="0" fontId="9"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 fillId="0" borderId="0"/>
    <xf numFmtId="0" fontId="9" fillId="0" borderId="0"/>
    <xf numFmtId="0" fontId="9" fillId="0" borderId="0"/>
    <xf numFmtId="0" fontId="9" fillId="0" borderId="0"/>
    <xf numFmtId="0" fontId="9" fillId="0" borderId="0"/>
    <xf numFmtId="0" fontId="9" fillId="0" borderId="0"/>
    <xf numFmtId="0" fontId="17" fillId="0" borderId="0"/>
    <xf numFmtId="0" fontId="13" fillId="0" borderId="0"/>
    <xf numFmtId="0" fontId="9" fillId="0" borderId="0"/>
    <xf numFmtId="0" fontId="9" fillId="0" borderId="0"/>
    <xf numFmtId="0" fontId="9" fillId="0" borderId="0"/>
    <xf numFmtId="0" fontId="9" fillId="0" borderId="0"/>
    <xf numFmtId="9" fontId="14" fillId="0" borderId="0" applyFont="0" applyFill="0" applyBorder="0" applyAlignment="0" applyProtection="0"/>
  </cellStyleXfs>
  <cellXfs count="60">
    <xf numFmtId="0" fontId="0" fillId="0" borderId="0" xfId="0"/>
    <xf numFmtId="0" fontId="6" fillId="2" borderId="0" xfId="0" applyFont="1" applyFill="1"/>
    <xf numFmtId="0" fontId="10" fillId="2" borderId="0" xfId="0" applyFont="1" applyFill="1" applyAlignment="1">
      <alignment horizontal="center"/>
    </xf>
    <xf numFmtId="0" fontId="11" fillId="2" borderId="0" xfId="0" applyFont="1" applyFill="1" applyAlignment="1">
      <alignment horizontal="center"/>
    </xf>
    <xf numFmtId="0" fontId="6" fillId="2" borderId="0" xfId="0" applyFont="1" applyFill="1" applyAlignment="1">
      <alignment horizontal="center"/>
    </xf>
    <xf numFmtId="0" fontId="6" fillId="2" borderId="0" xfId="0" applyFont="1" applyFill="1" applyAlignment="1">
      <alignment vertical="center"/>
    </xf>
    <xf numFmtId="0" fontId="5" fillId="2" borderId="0" xfId="0" applyFont="1" applyFill="1"/>
    <xf numFmtId="0" fontId="5" fillId="2" borderId="0" xfId="0" applyFont="1" applyFill="1" applyAlignment="1">
      <alignment vertical="center"/>
    </xf>
    <xf numFmtId="166" fontId="5" fillId="2" borderId="0" xfId="0" applyNumberFormat="1" applyFont="1" applyFill="1"/>
    <xf numFmtId="166" fontId="5" fillId="2" borderId="0" xfId="0" applyNumberFormat="1" applyFont="1" applyFill="1" applyAlignment="1">
      <alignment vertical="center"/>
    </xf>
    <xf numFmtId="0" fontId="1" fillId="2" borderId="1" xfId="0" applyFont="1" applyFill="1" applyBorder="1" applyAlignment="1">
      <alignment horizontal="center" wrapText="1"/>
    </xf>
    <xf numFmtId="10" fontId="6" fillId="2" borderId="0" xfId="0" applyNumberFormat="1" applyFont="1" applyFill="1"/>
    <xf numFmtId="10" fontId="11" fillId="2" borderId="0" xfId="0" applyNumberFormat="1" applyFont="1" applyFill="1" applyAlignment="1">
      <alignment horizontal="center"/>
    </xf>
    <xf numFmtId="10" fontId="3" fillId="2" borderId="0" xfId="0" applyNumberFormat="1" applyFont="1" applyFill="1" applyAlignment="1">
      <alignment horizontal="right"/>
    </xf>
    <xf numFmtId="0" fontId="1" fillId="2" borderId="1" xfId="0" applyFon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10" fontId="1" fillId="2" borderId="1" xfId="0" applyNumberFormat="1" applyFont="1" applyFill="1" applyBorder="1" applyAlignment="1">
      <alignment horizontal="center" wrapText="1"/>
    </xf>
    <xf numFmtId="166" fontId="2" fillId="0" borderId="3" xfId="1" applyNumberFormat="1" applyFont="1" applyFill="1" applyBorder="1" applyAlignment="1">
      <alignment horizontal="right" vertical="center" wrapText="1"/>
    </xf>
    <xf numFmtId="166" fontId="1" fillId="0" borderId="3" xfId="1" applyNumberFormat="1" applyFont="1" applyFill="1" applyBorder="1" applyAlignment="1">
      <alignment horizontal="right" vertical="center" wrapText="1"/>
    </xf>
    <xf numFmtId="0" fontId="1" fillId="2" borderId="2" xfId="0" applyFont="1" applyFill="1" applyBorder="1" applyAlignment="1">
      <alignment horizontal="center" wrapText="1"/>
    </xf>
    <xf numFmtId="0" fontId="1" fillId="2" borderId="2" xfId="0" applyFont="1" applyFill="1" applyBorder="1" applyAlignment="1">
      <alignment wrapText="1"/>
    </xf>
    <xf numFmtId="166" fontId="1" fillId="2" borderId="2" xfId="0" applyNumberFormat="1" applyFont="1" applyFill="1" applyBorder="1" applyAlignment="1">
      <alignment horizontal="right" vertical="center" wrapText="1"/>
    </xf>
    <xf numFmtId="168" fontId="1" fillId="2" borderId="2" xfId="1" applyNumberFormat="1" applyFont="1" applyFill="1" applyBorder="1" applyAlignment="1">
      <alignment vertical="center" wrapText="1"/>
    </xf>
    <xf numFmtId="10" fontId="1" fillId="2" borderId="2" xfId="1" applyNumberFormat="1" applyFont="1" applyFill="1" applyBorder="1" applyAlignment="1">
      <alignment vertical="center" wrapText="1"/>
    </xf>
    <xf numFmtId="0" fontId="1" fillId="2" borderId="3" xfId="0" applyFont="1" applyFill="1" applyBorder="1" applyAlignment="1">
      <alignment horizontal="center" vertical="center" wrapText="1"/>
    </xf>
    <xf numFmtId="0" fontId="1" fillId="0" borderId="3" xfId="0" applyFont="1" applyFill="1" applyBorder="1" applyAlignment="1">
      <alignment vertical="center" wrapText="1"/>
    </xf>
    <xf numFmtId="166" fontId="1" fillId="0" borderId="3" xfId="0" applyNumberFormat="1" applyFont="1" applyFill="1" applyBorder="1" applyAlignment="1">
      <alignment horizontal="right" vertical="center" wrapText="1"/>
    </xf>
    <xf numFmtId="168" fontId="1" fillId="2" borderId="3" xfId="1" applyNumberFormat="1" applyFont="1" applyFill="1" applyBorder="1" applyAlignment="1">
      <alignment vertical="center" wrapText="1"/>
    </xf>
    <xf numFmtId="10" fontId="1" fillId="2" borderId="3" xfId="1" applyNumberFormat="1" applyFont="1" applyFill="1" applyBorder="1" applyAlignment="1">
      <alignment vertical="center" wrapText="1"/>
    </xf>
    <xf numFmtId="0" fontId="1" fillId="2" borderId="3" xfId="0" applyFont="1" applyFill="1" applyBorder="1" applyAlignment="1">
      <alignment horizontal="center" wrapText="1"/>
    </xf>
    <xf numFmtId="0" fontId="1" fillId="0" borderId="3" xfId="0" applyFont="1" applyFill="1" applyBorder="1" applyAlignment="1">
      <alignment wrapText="1"/>
    </xf>
    <xf numFmtId="0" fontId="2" fillId="2" borderId="3" xfId="0" applyFont="1" applyFill="1" applyBorder="1" applyAlignment="1">
      <alignment horizontal="center" vertical="center" wrapText="1"/>
    </xf>
    <xf numFmtId="49" fontId="2" fillId="0" borderId="3" xfId="0" applyNumberFormat="1" applyFont="1" applyFill="1" applyBorder="1" applyAlignment="1">
      <alignment horizontal="justify" vertical="center" wrapText="1"/>
    </xf>
    <xf numFmtId="168" fontId="2" fillId="2" borderId="3" xfId="1" applyNumberFormat="1" applyFont="1" applyFill="1" applyBorder="1" applyAlignment="1">
      <alignment vertical="center" wrapText="1"/>
    </xf>
    <xf numFmtId="10" fontId="2" fillId="2" borderId="3" xfId="1" applyNumberFormat="1" applyFont="1" applyFill="1" applyBorder="1" applyAlignment="1">
      <alignment vertical="center" wrapText="1"/>
    </xf>
    <xf numFmtId="166" fontId="2" fillId="0" borderId="3" xfId="1" applyNumberFormat="1" applyFont="1" applyFill="1" applyBorder="1" applyAlignment="1">
      <alignment vertical="center" wrapText="1"/>
    </xf>
    <xf numFmtId="3" fontId="2" fillId="2" borderId="3" xfId="34"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3" fontId="2" fillId="0" borderId="3" xfId="1" applyNumberFormat="1" applyFont="1" applyFill="1" applyBorder="1" applyAlignment="1">
      <alignment horizontal="right" vertical="center"/>
    </xf>
    <xf numFmtId="0" fontId="3" fillId="2" borderId="3" xfId="0" applyFont="1" applyFill="1" applyBorder="1" applyAlignment="1">
      <alignment horizontal="center" vertical="center" wrapText="1"/>
    </xf>
    <xf numFmtId="0" fontId="3" fillId="0" borderId="3" xfId="0" applyFont="1" applyFill="1" applyBorder="1" applyAlignment="1">
      <alignment vertical="center" wrapText="1"/>
    </xf>
    <xf numFmtId="166" fontId="3" fillId="0" borderId="3" xfId="1" applyNumberFormat="1" applyFont="1" applyFill="1" applyBorder="1" applyAlignment="1">
      <alignment horizontal="right" vertical="center" wrapText="1"/>
    </xf>
    <xf numFmtId="10" fontId="2" fillId="0" borderId="3" xfId="1" applyNumberFormat="1" applyFont="1" applyFill="1" applyBorder="1" applyAlignment="1">
      <alignment horizontal="right" vertical="center" wrapText="1"/>
    </xf>
    <xf numFmtId="10" fontId="1" fillId="0" borderId="3" xfId="1" applyNumberFormat="1" applyFont="1" applyFill="1" applyBorder="1" applyAlignment="1">
      <alignment horizontal="right" vertical="center" wrapText="1"/>
    </xf>
    <xf numFmtId="0" fontId="1" fillId="2" borderId="3" xfId="0" applyFont="1" applyFill="1" applyBorder="1" applyAlignment="1">
      <alignment vertical="center" wrapText="1"/>
    </xf>
    <xf numFmtId="166" fontId="1" fillId="2" borderId="3" xfId="1" applyNumberFormat="1" applyFont="1" applyFill="1" applyBorder="1" applyAlignment="1">
      <alignment horizontal="right" vertical="center" wrapText="1"/>
    </xf>
    <xf numFmtId="0" fontId="2" fillId="0" borderId="3" xfId="0" applyFont="1" applyFill="1" applyBorder="1" applyAlignment="1">
      <alignment vertical="center" wrapText="1"/>
    </xf>
    <xf numFmtId="0" fontId="1" fillId="0" borderId="3"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166" fontId="1" fillId="0" borderId="4" xfId="1" applyNumberFormat="1" applyFont="1" applyFill="1" applyBorder="1" applyAlignment="1">
      <alignment horizontal="right" vertical="center" wrapText="1"/>
    </xf>
    <xf numFmtId="10" fontId="1" fillId="0" borderId="4" xfId="1" applyNumberFormat="1" applyFont="1" applyFill="1" applyBorder="1" applyAlignment="1">
      <alignment horizontal="right" vertical="center" wrapText="1"/>
    </xf>
    <xf numFmtId="0" fontId="1"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Alignment="1">
      <alignment horizontal="right" vertical="top" wrapText="1"/>
    </xf>
    <xf numFmtId="0" fontId="4" fillId="2" borderId="0" xfId="0" applyFont="1" applyFill="1" applyAlignment="1">
      <alignment horizontal="center"/>
    </xf>
    <xf numFmtId="0" fontId="11" fillId="2" borderId="0" xfId="0" applyFont="1" applyFill="1" applyAlignment="1">
      <alignment horizontal="center" vertical="center" wrapText="1"/>
    </xf>
    <xf numFmtId="166" fontId="3" fillId="0" borderId="3" xfId="1" applyNumberFormat="1" applyFont="1" applyFill="1" applyBorder="1" applyAlignment="1">
      <alignment horizontal="center" vertical="center" wrapText="1"/>
    </xf>
    <xf numFmtId="168" fontId="2" fillId="0" borderId="3" xfId="1" applyNumberFormat="1" applyFont="1" applyFill="1" applyBorder="1" applyAlignment="1">
      <alignment horizontal="center" vertical="center" wrapText="1"/>
    </xf>
    <xf numFmtId="10" fontId="2" fillId="0" borderId="3" xfId="1" applyNumberFormat="1" applyFont="1" applyFill="1" applyBorder="1" applyAlignment="1">
      <alignment horizontal="center" vertical="center" wrapText="1"/>
    </xf>
  </cellXfs>
  <cellStyles count="68">
    <cellStyle name="Comma" xfId="1" builtinId="3"/>
    <cellStyle name="Comma [0] 2 2" xfId="2"/>
    <cellStyle name="Comma 10" xfId="3"/>
    <cellStyle name="Comma 10 4" xfId="4"/>
    <cellStyle name="Comma 11" xfId="5"/>
    <cellStyle name="Comma 2" xfId="6"/>
    <cellStyle name="Comma 2 2" xfId="7"/>
    <cellStyle name="Comma 2 4" xfId="8"/>
    <cellStyle name="Comma 25" xfId="9"/>
    <cellStyle name="Comma 3" xfId="10"/>
    <cellStyle name="Comma 3 3" xfId="11"/>
    <cellStyle name="Comma 4" xfId="12"/>
    <cellStyle name="Comma 5" xfId="13"/>
    <cellStyle name="Comma 5 3" xfId="14"/>
    <cellStyle name="Comma 6" xfId="15"/>
    <cellStyle name="Comma 7" xfId="16"/>
    <cellStyle name="Comma 8" xfId="17"/>
    <cellStyle name="Comma 9" xfId="18"/>
    <cellStyle name="Normal" xfId="0" builtinId="0"/>
    <cellStyle name="Normal 10" xfId="19"/>
    <cellStyle name="Normal 10 3 2" xfId="20"/>
    <cellStyle name="Normal 11" xfId="21"/>
    <cellStyle name="Normal 12" xfId="22"/>
    <cellStyle name="Normal 13" xfId="23"/>
    <cellStyle name="Normal 14" xfId="24"/>
    <cellStyle name="Normal 15" xfId="25"/>
    <cellStyle name="Normal 16" xfId="26"/>
    <cellStyle name="Normal 17" xfId="27"/>
    <cellStyle name="Normal 18" xfId="28"/>
    <cellStyle name="Normal 19" xfId="29"/>
    <cellStyle name="Normal 2" xfId="30"/>
    <cellStyle name="Normal 2 2" xfId="31"/>
    <cellStyle name="Normal 2 2 2 3" xfId="32"/>
    <cellStyle name="Normal 2 3" xfId="33"/>
    <cellStyle name="Normal 2 4" xfId="34"/>
    <cellStyle name="Normal 20" xfId="35"/>
    <cellStyle name="Normal 21" xfId="36"/>
    <cellStyle name="Normal 22" xfId="37"/>
    <cellStyle name="Normal 23" xfId="38"/>
    <cellStyle name="Normal 24" xfId="39"/>
    <cellStyle name="Normal 25" xfId="40"/>
    <cellStyle name="Normal 26" xfId="41"/>
    <cellStyle name="Normal 27" xfId="42"/>
    <cellStyle name="Normal 27 2" xfId="43"/>
    <cellStyle name="Normal 28" xfId="44"/>
    <cellStyle name="Normal 29" xfId="45"/>
    <cellStyle name="Normal 3" xfId="46"/>
    <cellStyle name="Normal 30" xfId="47"/>
    <cellStyle name="Normal 31" xfId="48"/>
    <cellStyle name="Normal 32" xfId="49"/>
    <cellStyle name="Normal 33" xfId="50"/>
    <cellStyle name="Normal 34" xfId="51"/>
    <cellStyle name="Normal 35" xfId="52"/>
    <cellStyle name="Normal 36" xfId="53"/>
    <cellStyle name="Normal 37" xfId="54"/>
    <cellStyle name="Normal 38" xfId="55"/>
    <cellStyle name="Normal 39" xfId="56"/>
    <cellStyle name="Normal 4" xfId="57"/>
    <cellStyle name="Normal 40" xfId="58"/>
    <cellStyle name="Normal 41" xfId="59"/>
    <cellStyle name="Normal 41 2" xfId="60"/>
    <cellStyle name="Normal 42" xfId="61"/>
    <cellStyle name="Normal 5" xfId="62"/>
    <cellStyle name="Normal 6" xfId="63"/>
    <cellStyle name="Normal 7" xfId="64"/>
    <cellStyle name="Normal 8" xfId="65"/>
    <cellStyle name="Normal 9" xfId="66"/>
    <cellStyle name="Percent 2" xfId="6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594995</xdr:colOff>
      <xdr:row>0</xdr:row>
      <xdr:rowOff>204789</xdr:rowOff>
    </xdr:from>
    <xdr:to>
      <xdr:col>3</xdr:col>
      <xdr:colOff>765191</xdr:colOff>
      <xdr:row>0</xdr:row>
      <xdr:rowOff>204789</xdr:rowOff>
    </xdr:to>
    <xdr:cxnSp macro="">
      <xdr:nvCxnSpPr>
        <xdr:cNvPr id="2" name="Straight Connector 1"/>
        <xdr:cNvCxnSpPr/>
      </xdr:nvCxnSpPr>
      <xdr:spPr>
        <a:xfrm>
          <a:off x="1331595" y="204789"/>
          <a:ext cx="190690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9"/>
  <sheetViews>
    <sheetView tabSelected="1" workbookViewId="0">
      <selection activeCell="J8" sqref="J8"/>
    </sheetView>
  </sheetViews>
  <sheetFormatPr defaultRowHeight="15" x14ac:dyDescent="0.25"/>
  <cols>
    <col min="1" max="1" width="6.5703125" style="1" customWidth="1"/>
    <col min="2" max="2" width="4.42578125" style="4" bestFit="1" customWidth="1"/>
    <col min="3" max="3" width="26.140625" style="1" customWidth="1"/>
    <col min="4" max="4" width="16.85546875" style="1" customWidth="1"/>
    <col min="5" max="5" width="12" style="1" customWidth="1"/>
    <col min="6" max="6" width="12.28515625" style="1" customWidth="1"/>
    <col min="7" max="7" width="11.85546875" style="1" customWidth="1"/>
    <col min="8" max="8" width="11.7109375" style="1" customWidth="1"/>
    <col min="9" max="9" width="11.5703125" style="11" customWidth="1"/>
    <col min="10" max="10" width="26.7109375" style="1" customWidth="1"/>
    <col min="11" max="13" width="14.5703125" style="1" bestFit="1" customWidth="1"/>
    <col min="14" max="16384" width="9.140625" style="1"/>
  </cols>
  <sheetData>
    <row r="1" spans="2:13" ht="29.25" customHeight="1" x14ac:dyDescent="0.25">
      <c r="B1" s="53" t="s">
        <v>72</v>
      </c>
      <c r="C1" s="53"/>
      <c r="D1" s="53"/>
      <c r="E1" s="53"/>
      <c r="G1" s="54" t="s">
        <v>12</v>
      </c>
      <c r="H1" s="54"/>
      <c r="I1" s="54"/>
    </row>
    <row r="2" spans="2:13" ht="15.75" x14ac:dyDescent="0.25">
      <c r="B2" s="2"/>
    </row>
    <row r="3" spans="2:13" ht="18.75" x14ac:dyDescent="0.3">
      <c r="B3" s="55" t="s">
        <v>79</v>
      </c>
      <c r="C3" s="55"/>
      <c r="D3" s="55"/>
      <c r="E3" s="55"/>
      <c r="F3" s="55"/>
      <c r="G3" s="55"/>
      <c r="H3" s="55"/>
      <c r="I3" s="55"/>
    </row>
    <row r="4" spans="2:13" ht="45.75" customHeight="1" x14ac:dyDescent="0.25">
      <c r="B4" s="56" t="s">
        <v>80</v>
      </c>
      <c r="C4" s="56"/>
      <c r="D4" s="56"/>
      <c r="E4" s="56"/>
      <c r="F4" s="56"/>
      <c r="G4" s="56"/>
      <c r="H4" s="56"/>
      <c r="I4" s="56"/>
    </row>
    <row r="5" spans="2:13" ht="15.75" x14ac:dyDescent="0.25">
      <c r="B5" s="3"/>
      <c r="C5" s="3"/>
      <c r="D5" s="3"/>
      <c r="E5" s="3"/>
      <c r="F5" s="3"/>
      <c r="G5" s="3"/>
      <c r="H5" s="3"/>
      <c r="I5" s="12"/>
    </row>
    <row r="6" spans="2:13" x14ac:dyDescent="0.25">
      <c r="I6" s="13" t="s">
        <v>0</v>
      </c>
    </row>
    <row r="7" spans="2:13" s="5" customFormat="1" ht="31.5" customHeight="1" x14ac:dyDescent="0.25">
      <c r="B7" s="52" t="s">
        <v>1</v>
      </c>
      <c r="C7" s="52" t="s">
        <v>2</v>
      </c>
      <c r="D7" s="52" t="s">
        <v>13</v>
      </c>
      <c r="E7" s="52"/>
      <c r="F7" s="52" t="s">
        <v>3</v>
      </c>
      <c r="G7" s="52"/>
      <c r="H7" s="52" t="s">
        <v>4</v>
      </c>
      <c r="I7" s="52"/>
    </row>
    <row r="8" spans="2:13" s="5" customFormat="1" ht="41.25" customHeight="1" x14ac:dyDescent="0.25">
      <c r="B8" s="52"/>
      <c r="C8" s="52"/>
      <c r="D8" s="14" t="s">
        <v>14</v>
      </c>
      <c r="E8" s="14" t="s">
        <v>15</v>
      </c>
      <c r="F8" s="14" t="s">
        <v>14</v>
      </c>
      <c r="G8" s="14" t="s">
        <v>15</v>
      </c>
      <c r="H8" s="14" t="s">
        <v>14</v>
      </c>
      <c r="I8" s="15" t="s">
        <v>15</v>
      </c>
    </row>
    <row r="9" spans="2:13" x14ac:dyDescent="0.25">
      <c r="B9" s="10" t="s">
        <v>5</v>
      </c>
      <c r="C9" s="10" t="s">
        <v>6</v>
      </c>
      <c r="D9" s="10">
        <v>1</v>
      </c>
      <c r="E9" s="10">
        <v>2</v>
      </c>
      <c r="F9" s="10">
        <v>3</v>
      </c>
      <c r="G9" s="10">
        <v>4</v>
      </c>
      <c r="H9" s="10" t="s">
        <v>16</v>
      </c>
      <c r="I9" s="16" t="s">
        <v>17</v>
      </c>
    </row>
    <row r="10" spans="2:13" s="6" customFormat="1" ht="14.25" x14ac:dyDescent="0.2">
      <c r="B10" s="19"/>
      <c r="C10" s="20" t="s">
        <v>18</v>
      </c>
      <c r="D10" s="21">
        <v>71555900</v>
      </c>
      <c r="E10" s="21">
        <v>27349418</v>
      </c>
      <c r="F10" s="21">
        <v>143943683.035382</v>
      </c>
      <c r="G10" s="21">
        <v>56478957.957850479</v>
      </c>
      <c r="H10" s="22">
        <f>F10/D10</f>
        <v>2.0116256386319229</v>
      </c>
      <c r="I10" s="23">
        <f>G10/E10</f>
        <v>2.065088111119969</v>
      </c>
      <c r="J10" s="8"/>
      <c r="K10" s="8"/>
      <c r="L10" s="8"/>
      <c r="M10" s="8"/>
    </row>
    <row r="11" spans="2:13" s="7" customFormat="1" ht="14.25" x14ac:dyDescent="0.25">
      <c r="B11" s="24" t="s">
        <v>5</v>
      </c>
      <c r="C11" s="25" t="s">
        <v>19</v>
      </c>
      <c r="D11" s="26">
        <v>71555900</v>
      </c>
      <c r="E11" s="18">
        <v>18778894</v>
      </c>
      <c r="F11" s="18">
        <v>112111595.25023299</v>
      </c>
      <c r="G11" s="18">
        <v>24777416.111364476</v>
      </c>
      <c r="H11" s="27">
        <f t="shared" ref="H11:H27" si="0">F11/D11</f>
        <v>1.5667694103523677</v>
      </c>
      <c r="I11" s="28">
        <f t="shared" ref="I11:I53" si="1">G11/E11</f>
        <v>1.3194289350248463</v>
      </c>
      <c r="J11" s="9"/>
      <c r="K11" s="9"/>
      <c r="L11" s="9"/>
      <c r="M11" s="9"/>
    </row>
    <row r="12" spans="2:13" s="6" customFormat="1" ht="14.25" x14ac:dyDescent="0.2">
      <c r="B12" s="29" t="s">
        <v>20</v>
      </c>
      <c r="C12" s="30" t="s">
        <v>21</v>
      </c>
      <c r="D12" s="26">
        <v>34655900</v>
      </c>
      <c r="E12" s="18">
        <v>18749694</v>
      </c>
      <c r="F12" s="18">
        <v>45202834.890962988</v>
      </c>
      <c r="G12" s="18">
        <v>24744475.657890476</v>
      </c>
      <c r="H12" s="27">
        <f t="shared" si="0"/>
        <v>1.3043330252846699</v>
      </c>
      <c r="I12" s="28">
        <f t="shared" si="1"/>
        <v>1.3197269063639372</v>
      </c>
      <c r="J12" s="8"/>
      <c r="K12" s="8"/>
      <c r="L12" s="8"/>
      <c r="M12" s="8"/>
    </row>
    <row r="13" spans="2:13" s="7" customFormat="1" ht="25.5" x14ac:dyDescent="0.25">
      <c r="B13" s="24">
        <v>1</v>
      </c>
      <c r="C13" s="25" t="s">
        <v>74</v>
      </c>
      <c r="D13" s="18">
        <v>4215000</v>
      </c>
      <c r="E13" s="18">
        <v>2097800</v>
      </c>
      <c r="F13" s="18">
        <v>6289506.09889</v>
      </c>
      <c r="G13" s="18">
        <v>2825425.9320967598</v>
      </c>
      <c r="H13" s="27">
        <f t="shared" si="0"/>
        <v>1.4921722654543297</v>
      </c>
      <c r="I13" s="28">
        <f t="shared" si="1"/>
        <v>1.3468519077589665</v>
      </c>
    </row>
    <row r="14" spans="2:13" s="5" customFormat="1" ht="25.5" x14ac:dyDescent="0.25">
      <c r="B14" s="31"/>
      <c r="C14" s="32" t="s">
        <v>55</v>
      </c>
      <c r="D14" s="17">
        <v>2145000</v>
      </c>
      <c r="E14" s="17">
        <v>1117200</v>
      </c>
      <c r="F14" s="17">
        <v>2395214.452325</v>
      </c>
      <c r="G14" s="17">
        <v>846349.83455000003</v>
      </c>
      <c r="H14" s="33">
        <f>F14/D14</f>
        <v>1.1166500943240094</v>
      </c>
      <c r="I14" s="34">
        <f t="shared" si="1"/>
        <v>0.7575634036430362</v>
      </c>
    </row>
    <row r="15" spans="2:13" s="5" customFormat="1" ht="25.5" x14ac:dyDescent="0.25">
      <c r="B15" s="31"/>
      <c r="C15" s="32" t="s">
        <v>56</v>
      </c>
      <c r="D15" s="17">
        <v>20000</v>
      </c>
      <c r="E15" s="17">
        <v>11200.000000000002</v>
      </c>
      <c r="F15" s="17">
        <v>89510.899871000001</v>
      </c>
      <c r="G15" s="17">
        <v>50126.103927760007</v>
      </c>
      <c r="H15" s="33">
        <f t="shared" si="0"/>
        <v>4.4755449935499998</v>
      </c>
      <c r="I15" s="34">
        <f t="shared" si="1"/>
        <v>4.4755449935499998</v>
      </c>
    </row>
    <row r="16" spans="2:13" s="5" customFormat="1" x14ac:dyDescent="0.25">
      <c r="B16" s="31"/>
      <c r="C16" s="32" t="s">
        <v>70</v>
      </c>
      <c r="D16" s="35">
        <v>0</v>
      </c>
      <c r="E16" s="35">
        <v>0</v>
      </c>
      <c r="F16" s="35">
        <v>0</v>
      </c>
      <c r="G16" s="35">
        <v>0</v>
      </c>
      <c r="H16" s="33"/>
      <c r="I16" s="34"/>
    </row>
    <row r="17" spans="2:9" s="5" customFormat="1" x14ac:dyDescent="0.25">
      <c r="B17" s="31"/>
      <c r="C17" s="32" t="s">
        <v>73</v>
      </c>
      <c r="D17" s="17">
        <v>1360000</v>
      </c>
      <c r="E17" s="17">
        <v>750400.00000000012</v>
      </c>
      <c r="F17" s="17">
        <v>3191731.2365629999</v>
      </c>
      <c r="G17" s="17">
        <v>1782379.1018419999</v>
      </c>
      <c r="H17" s="33">
        <f t="shared" si="0"/>
        <v>2.346861203355147</v>
      </c>
      <c r="I17" s="34">
        <f t="shared" si="1"/>
        <v>2.3752386751625796</v>
      </c>
    </row>
    <row r="18" spans="2:9" s="5" customFormat="1" x14ac:dyDescent="0.25">
      <c r="B18" s="31"/>
      <c r="C18" s="32" t="s">
        <v>62</v>
      </c>
      <c r="D18" s="17">
        <v>685000</v>
      </c>
      <c r="E18" s="17">
        <v>219000</v>
      </c>
      <c r="F18" s="17">
        <v>532486.51720100001</v>
      </c>
      <c r="G18" s="17">
        <v>146570.89177699998</v>
      </c>
      <c r="H18" s="33">
        <f t="shared" si="0"/>
        <v>0.77735257985547446</v>
      </c>
      <c r="I18" s="34">
        <f t="shared" si="1"/>
        <v>0.66927347843378993</v>
      </c>
    </row>
    <row r="19" spans="2:9" s="5" customFormat="1" x14ac:dyDescent="0.25">
      <c r="B19" s="31"/>
      <c r="C19" s="32" t="s">
        <v>60</v>
      </c>
      <c r="D19" s="35">
        <v>0</v>
      </c>
      <c r="E19" s="35">
        <v>0</v>
      </c>
      <c r="F19" s="35">
        <v>0</v>
      </c>
      <c r="G19" s="35">
        <v>0</v>
      </c>
      <c r="H19" s="33"/>
      <c r="I19" s="34"/>
    </row>
    <row r="20" spans="2:9" s="5" customFormat="1" x14ac:dyDescent="0.25">
      <c r="B20" s="31"/>
      <c r="C20" s="32" t="s">
        <v>67</v>
      </c>
      <c r="D20" s="17">
        <v>5000</v>
      </c>
      <c r="E20" s="35">
        <v>0</v>
      </c>
      <c r="F20" s="17">
        <v>80562.992929999993</v>
      </c>
      <c r="G20" s="35">
        <v>0</v>
      </c>
      <c r="H20" s="33">
        <f t="shared" si="0"/>
        <v>16.112598585999997</v>
      </c>
      <c r="I20" s="28"/>
    </row>
    <row r="21" spans="2:9" s="5" customFormat="1" x14ac:dyDescent="0.25">
      <c r="B21" s="31"/>
      <c r="C21" s="32" t="s">
        <v>51</v>
      </c>
      <c r="D21" s="35">
        <v>0</v>
      </c>
      <c r="E21" s="35">
        <v>0</v>
      </c>
      <c r="F21" s="35">
        <v>0</v>
      </c>
      <c r="G21" s="35">
        <v>0</v>
      </c>
      <c r="H21" s="33"/>
      <c r="I21" s="28"/>
    </row>
    <row r="22" spans="2:9" s="7" customFormat="1" ht="25.5" x14ac:dyDescent="0.25">
      <c r="B22" s="24">
        <v>2</v>
      </c>
      <c r="C22" s="25" t="s">
        <v>75</v>
      </c>
      <c r="D22" s="18">
        <v>550000</v>
      </c>
      <c r="E22" s="18">
        <v>308880.00000000006</v>
      </c>
      <c r="F22" s="18">
        <v>1293324.0843559999</v>
      </c>
      <c r="G22" s="18">
        <v>724925.95734911994</v>
      </c>
      <c r="H22" s="27">
        <f t="shared" si="0"/>
        <v>2.3514983351927272</v>
      </c>
      <c r="I22" s="28">
        <f t="shared" si="1"/>
        <v>2.3469501338679093</v>
      </c>
    </row>
    <row r="23" spans="2:9" s="5" customFormat="1" ht="25.5" x14ac:dyDescent="0.25">
      <c r="B23" s="31"/>
      <c r="C23" s="32" t="s">
        <v>55</v>
      </c>
      <c r="D23" s="17">
        <v>228000</v>
      </c>
      <c r="E23" s="17">
        <v>127680.00000000001</v>
      </c>
      <c r="F23" s="17">
        <v>210859.83502500001</v>
      </c>
      <c r="G23" s="17">
        <v>118138.795375</v>
      </c>
      <c r="H23" s="33">
        <f t="shared" si="0"/>
        <v>0.92482383782894739</v>
      </c>
      <c r="I23" s="34">
        <f t="shared" si="1"/>
        <v>0.92527252016760642</v>
      </c>
    </row>
    <row r="24" spans="2:9" s="5" customFormat="1" ht="25.5" x14ac:dyDescent="0.25">
      <c r="B24" s="31"/>
      <c r="C24" s="32" t="s">
        <v>56</v>
      </c>
      <c r="D24" s="17">
        <v>0</v>
      </c>
      <c r="E24" s="17">
        <v>0</v>
      </c>
      <c r="F24" s="17">
        <v>0</v>
      </c>
      <c r="G24" s="17">
        <v>0</v>
      </c>
      <c r="H24" s="33"/>
      <c r="I24" s="34"/>
    </row>
    <row r="25" spans="2:9" s="5" customFormat="1" x14ac:dyDescent="0.25">
      <c r="B25" s="31"/>
      <c r="C25" s="32" t="s">
        <v>70</v>
      </c>
      <c r="D25" s="35">
        <v>0</v>
      </c>
      <c r="E25" s="35">
        <v>0</v>
      </c>
      <c r="F25" s="35">
        <v>0</v>
      </c>
      <c r="G25" s="35">
        <v>0</v>
      </c>
      <c r="H25" s="33"/>
      <c r="I25" s="34"/>
    </row>
    <row r="26" spans="2:9" s="5" customFormat="1" x14ac:dyDescent="0.25">
      <c r="B26" s="31"/>
      <c r="C26" s="32" t="s">
        <v>73</v>
      </c>
      <c r="D26" s="36">
        <v>320000</v>
      </c>
      <c r="E26" s="36">
        <v>179200.00000000003</v>
      </c>
      <c r="F26" s="36">
        <v>1079908.603166</v>
      </c>
      <c r="G26" s="36">
        <v>604550.06141099997</v>
      </c>
      <c r="H26" s="33">
        <f t="shared" si="0"/>
        <v>3.3747143848937498</v>
      </c>
      <c r="I26" s="34">
        <f t="shared" si="1"/>
        <v>3.3736052534095977</v>
      </c>
    </row>
    <row r="27" spans="2:9" s="5" customFormat="1" x14ac:dyDescent="0.25">
      <c r="B27" s="31"/>
      <c r="C27" s="32" t="s">
        <v>62</v>
      </c>
      <c r="D27" s="17">
        <v>2000</v>
      </c>
      <c r="E27" s="17">
        <v>2000</v>
      </c>
      <c r="F27" s="17">
        <v>1831.6788879999999</v>
      </c>
      <c r="G27" s="17">
        <v>1831.6788879999999</v>
      </c>
      <c r="H27" s="33">
        <f t="shared" si="0"/>
        <v>0.91583944399999995</v>
      </c>
      <c r="I27" s="34">
        <f t="shared" si="1"/>
        <v>0.91583944399999995</v>
      </c>
    </row>
    <row r="28" spans="2:9" s="5" customFormat="1" x14ac:dyDescent="0.25">
      <c r="B28" s="31"/>
      <c r="C28" s="32" t="s">
        <v>60</v>
      </c>
      <c r="D28" s="35">
        <v>0</v>
      </c>
      <c r="E28" s="35">
        <v>0</v>
      </c>
      <c r="F28" s="35">
        <v>0</v>
      </c>
      <c r="G28" s="35">
        <v>0</v>
      </c>
      <c r="H28" s="33"/>
      <c r="I28" s="34"/>
    </row>
    <row r="29" spans="2:9" s="5" customFormat="1" x14ac:dyDescent="0.25">
      <c r="B29" s="31"/>
      <c r="C29" s="32" t="s">
        <v>67</v>
      </c>
      <c r="D29" s="35">
        <v>0</v>
      </c>
      <c r="E29" s="35">
        <v>0</v>
      </c>
      <c r="F29" s="35">
        <v>0</v>
      </c>
      <c r="G29" s="35">
        <v>0</v>
      </c>
      <c r="H29" s="33"/>
      <c r="I29" s="28"/>
    </row>
    <row r="30" spans="2:9" s="5" customFormat="1" x14ac:dyDescent="0.25">
      <c r="B30" s="31"/>
      <c r="C30" s="32" t="s">
        <v>51</v>
      </c>
      <c r="D30" s="35">
        <v>0</v>
      </c>
      <c r="E30" s="35">
        <v>0</v>
      </c>
      <c r="F30" s="35">
        <v>0</v>
      </c>
      <c r="G30" s="35">
        <v>0</v>
      </c>
      <c r="H30" s="33"/>
      <c r="I30" s="28"/>
    </row>
    <row r="31" spans="2:9" s="7" customFormat="1" ht="25.5" x14ac:dyDescent="0.25">
      <c r="B31" s="24">
        <v>3</v>
      </c>
      <c r="C31" s="25" t="s">
        <v>22</v>
      </c>
      <c r="D31" s="37">
        <v>14517000</v>
      </c>
      <c r="E31" s="37">
        <v>6334120.0000000009</v>
      </c>
      <c r="F31" s="37">
        <v>19622771.530384</v>
      </c>
      <c r="G31" s="37">
        <v>9209536.0411085989</v>
      </c>
      <c r="H31" s="27">
        <f>F31/D31</f>
        <v>1.3517098250591721</v>
      </c>
      <c r="I31" s="28">
        <f t="shared" si="1"/>
        <v>1.4539566729251416</v>
      </c>
    </row>
    <row r="32" spans="2:9" s="5" customFormat="1" ht="25.5" x14ac:dyDescent="0.25">
      <c r="B32" s="31"/>
      <c r="C32" s="32" t="s">
        <v>55</v>
      </c>
      <c r="D32" s="38">
        <v>4048000</v>
      </c>
      <c r="E32" s="38">
        <v>1622880.0000000002</v>
      </c>
      <c r="F32" s="38">
        <v>4204571.1644869996</v>
      </c>
      <c r="G32" s="38">
        <v>1494462.0037110399</v>
      </c>
      <c r="H32" s="33">
        <f t="shared" ref="H32:H53" si="2">F32/D32</f>
        <v>1.0386786473535079</v>
      </c>
      <c r="I32" s="34">
        <f t="shared" si="1"/>
        <v>0.92087030693029659</v>
      </c>
    </row>
    <row r="33" spans="2:9" s="5" customFormat="1" ht="25.5" x14ac:dyDescent="0.25">
      <c r="B33" s="31"/>
      <c r="C33" s="32" t="s">
        <v>56</v>
      </c>
      <c r="D33" s="38">
        <v>5646000</v>
      </c>
      <c r="E33" s="38">
        <v>3161760.0000000005</v>
      </c>
      <c r="F33" s="38">
        <v>10265163.42921</v>
      </c>
      <c r="G33" s="38">
        <v>5748491.5203576004</v>
      </c>
      <c r="H33" s="33">
        <f t="shared" si="2"/>
        <v>1.8181302566790647</v>
      </c>
      <c r="I33" s="34">
        <f t="shared" si="1"/>
        <v>1.8181302566790647</v>
      </c>
    </row>
    <row r="34" spans="2:9" s="5" customFormat="1" x14ac:dyDescent="0.25">
      <c r="B34" s="31"/>
      <c r="C34" s="32" t="s">
        <v>57</v>
      </c>
      <c r="D34" s="38">
        <v>2758000</v>
      </c>
      <c r="E34" s="38">
        <v>1544480.0000000002</v>
      </c>
      <c r="F34" s="38">
        <v>3510388.3568500001</v>
      </c>
      <c r="G34" s="38">
        <v>1965817.4592369602</v>
      </c>
      <c r="H34" s="33">
        <f t="shared" si="2"/>
        <v>1.27280215984409</v>
      </c>
      <c r="I34" s="34">
        <f t="shared" si="1"/>
        <v>1.2728021465068891</v>
      </c>
    </row>
    <row r="35" spans="2:9" s="5" customFormat="1" ht="25.5" x14ac:dyDescent="0.25">
      <c r="B35" s="31"/>
      <c r="C35" s="32" t="s">
        <v>58</v>
      </c>
      <c r="D35" s="35">
        <v>0</v>
      </c>
      <c r="E35" s="35">
        <v>0</v>
      </c>
      <c r="F35" s="35">
        <v>0</v>
      </c>
      <c r="G35" s="35">
        <v>0</v>
      </c>
      <c r="H35" s="33"/>
      <c r="I35" s="34"/>
    </row>
    <row r="36" spans="2:9" s="5" customFormat="1" x14ac:dyDescent="0.25">
      <c r="B36" s="31"/>
      <c r="C36" s="32" t="s">
        <v>59</v>
      </c>
      <c r="D36" s="35">
        <v>5000</v>
      </c>
      <c r="E36" s="35">
        <v>5000</v>
      </c>
      <c r="F36" s="17">
        <v>765.05780299999992</v>
      </c>
      <c r="G36" s="17">
        <v>765.05780299999992</v>
      </c>
      <c r="H36" s="33">
        <f t="shared" si="2"/>
        <v>0.15301156059999999</v>
      </c>
      <c r="I36" s="34">
        <f t="shared" si="1"/>
        <v>0.15301156059999999</v>
      </c>
    </row>
    <row r="37" spans="2:9" s="5" customFormat="1" x14ac:dyDescent="0.25">
      <c r="B37" s="31"/>
      <c r="C37" s="32" t="s">
        <v>60</v>
      </c>
      <c r="D37" s="35">
        <v>0</v>
      </c>
      <c r="E37" s="35">
        <v>0</v>
      </c>
      <c r="F37" s="35">
        <v>0</v>
      </c>
      <c r="G37" s="35">
        <v>0</v>
      </c>
      <c r="H37" s="33"/>
      <c r="I37" s="34"/>
    </row>
    <row r="38" spans="2:9" s="5" customFormat="1" ht="25.5" x14ac:dyDescent="0.25">
      <c r="B38" s="31"/>
      <c r="C38" s="32" t="s">
        <v>61</v>
      </c>
      <c r="D38" s="35">
        <v>0</v>
      </c>
      <c r="E38" s="35">
        <v>0</v>
      </c>
      <c r="F38" s="35">
        <v>0</v>
      </c>
      <c r="G38" s="35">
        <v>0</v>
      </c>
      <c r="H38" s="33"/>
      <c r="I38" s="34"/>
    </row>
    <row r="39" spans="2:9" s="5" customFormat="1" x14ac:dyDescent="0.25">
      <c r="B39" s="31"/>
      <c r="C39" s="32" t="s">
        <v>67</v>
      </c>
      <c r="D39" s="38">
        <v>2060000</v>
      </c>
      <c r="E39" s="17"/>
      <c r="F39" s="38">
        <v>1641883.5220339999</v>
      </c>
      <c r="G39" s="17">
        <v>0</v>
      </c>
      <c r="H39" s="33">
        <f t="shared" si="2"/>
        <v>0.79703083593883495</v>
      </c>
      <c r="I39" s="28"/>
    </row>
    <row r="40" spans="2:9" s="5" customFormat="1" x14ac:dyDescent="0.25">
      <c r="B40" s="31"/>
      <c r="C40" s="32" t="s">
        <v>51</v>
      </c>
      <c r="D40" s="17">
        <v>0</v>
      </c>
      <c r="E40" s="17">
        <v>0</v>
      </c>
      <c r="F40" s="17">
        <v>0</v>
      </c>
      <c r="G40" s="17">
        <v>0</v>
      </c>
      <c r="H40" s="27"/>
      <c r="I40" s="28"/>
    </row>
    <row r="41" spans="2:9" s="7" customFormat="1" ht="25.5" x14ac:dyDescent="0.25">
      <c r="B41" s="24">
        <v>4</v>
      </c>
      <c r="C41" s="25" t="s">
        <v>23</v>
      </c>
      <c r="D41" s="37">
        <v>4100000</v>
      </c>
      <c r="E41" s="37">
        <v>2329000.0000000005</v>
      </c>
      <c r="F41" s="37">
        <v>4673286.8749430003</v>
      </c>
      <c r="G41" s="37">
        <v>2663860.056299</v>
      </c>
      <c r="H41" s="27">
        <f t="shared" si="2"/>
        <v>1.1398260670592684</v>
      </c>
      <c r="I41" s="28">
        <f t="shared" si="1"/>
        <v>1.1437784698578788</v>
      </c>
    </row>
    <row r="42" spans="2:9" s="5" customFormat="1" ht="25.5" x14ac:dyDescent="0.25">
      <c r="B42" s="31"/>
      <c r="C42" s="32" t="s">
        <v>55</v>
      </c>
      <c r="D42" s="38">
        <v>2515000</v>
      </c>
      <c r="E42" s="38">
        <v>1408400.0000000002</v>
      </c>
      <c r="F42" s="38">
        <v>2618013.740398</v>
      </c>
      <c r="G42" s="38">
        <v>1466056.9663730001</v>
      </c>
      <c r="H42" s="33">
        <f t="shared" si="2"/>
        <v>1.0409597377328033</v>
      </c>
      <c r="I42" s="34">
        <f>G42/E42</f>
        <v>1.040937919889946</v>
      </c>
    </row>
    <row r="43" spans="2:9" s="5" customFormat="1" ht="25.5" x14ac:dyDescent="0.25">
      <c r="B43" s="31"/>
      <c r="C43" s="32" t="s">
        <v>56</v>
      </c>
      <c r="D43" s="38">
        <v>10000</v>
      </c>
      <c r="E43" s="38">
        <v>5600.0000000000009</v>
      </c>
      <c r="F43" s="38">
        <v>12445.087959999999</v>
      </c>
      <c r="G43" s="38">
        <v>6967.3094110000002</v>
      </c>
      <c r="H43" s="33">
        <f t="shared" si="2"/>
        <v>1.2445087959999999</v>
      </c>
      <c r="I43" s="34">
        <f t="shared" si="1"/>
        <v>1.2441623948214284</v>
      </c>
    </row>
    <row r="44" spans="2:9" s="5" customFormat="1" x14ac:dyDescent="0.25">
      <c r="B44" s="31"/>
      <c r="C44" s="32" t="s">
        <v>57</v>
      </c>
      <c r="D44" s="38">
        <v>1500000</v>
      </c>
      <c r="E44" s="38">
        <v>840000.00000000012</v>
      </c>
      <c r="F44" s="38">
        <v>1936150.0124220001</v>
      </c>
      <c r="G44" s="38">
        <v>1084157.7463519999</v>
      </c>
      <c r="H44" s="33">
        <f>F44/D44</f>
        <v>1.290766674948</v>
      </c>
      <c r="I44" s="34">
        <f t="shared" si="1"/>
        <v>1.2906639837523808</v>
      </c>
    </row>
    <row r="45" spans="2:9" s="5" customFormat="1" x14ac:dyDescent="0.25">
      <c r="B45" s="31"/>
      <c r="C45" s="32" t="s">
        <v>62</v>
      </c>
      <c r="D45" s="38">
        <v>75000</v>
      </c>
      <c r="E45" s="38">
        <v>75000</v>
      </c>
      <c r="F45" s="38">
        <v>106678.03416299999</v>
      </c>
      <c r="G45" s="38">
        <v>106678.03416299999</v>
      </c>
      <c r="H45" s="33">
        <f t="shared" si="2"/>
        <v>1.4223737888399999</v>
      </c>
      <c r="I45" s="34">
        <f t="shared" si="1"/>
        <v>1.4223737888399999</v>
      </c>
    </row>
    <row r="46" spans="2:9" s="5" customFormat="1" x14ac:dyDescent="0.25">
      <c r="B46" s="31"/>
      <c r="C46" s="32" t="s">
        <v>60</v>
      </c>
      <c r="D46" s="17"/>
      <c r="E46" s="17"/>
      <c r="F46" s="17"/>
      <c r="G46" s="17"/>
      <c r="H46" s="33"/>
      <c r="I46" s="34"/>
    </row>
    <row r="47" spans="2:9" s="5" customFormat="1" x14ac:dyDescent="0.25">
      <c r="B47" s="31"/>
      <c r="C47" s="32" t="s">
        <v>51</v>
      </c>
      <c r="D47" s="17">
        <v>0</v>
      </c>
      <c r="E47" s="17">
        <v>0</v>
      </c>
      <c r="F47" s="17">
        <v>0</v>
      </c>
      <c r="G47" s="17">
        <v>0</v>
      </c>
      <c r="H47" s="33"/>
      <c r="I47" s="34"/>
    </row>
    <row r="48" spans="2:9" s="7" customFormat="1" ht="14.25" x14ac:dyDescent="0.25">
      <c r="B48" s="24">
        <v>5</v>
      </c>
      <c r="C48" s="25" t="s">
        <v>24</v>
      </c>
      <c r="D48" s="18">
        <v>3200000</v>
      </c>
      <c r="E48" s="18">
        <v>1792000.0000000002</v>
      </c>
      <c r="F48" s="18">
        <v>4088867.0793560003</v>
      </c>
      <c r="G48" s="18">
        <v>2286958.3474690001</v>
      </c>
      <c r="H48" s="27">
        <f t="shared" si="2"/>
        <v>1.2777709622987501</v>
      </c>
      <c r="I48" s="28">
        <f t="shared" si="1"/>
        <v>1.27620443497154</v>
      </c>
    </row>
    <row r="49" spans="2:10" s="7" customFormat="1" ht="14.25" x14ac:dyDescent="0.25">
      <c r="B49" s="24">
        <v>6</v>
      </c>
      <c r="C49" s="25" t="s">
        <v>25</v>
      </c>
      <c r="D49" s="18">
        <v>1100000</v>
      </c>
      <c r="E49" s="18">
        <v>295680</v>
      </c>
      <c r="F49" s="18">
        <v>792115.61448899994</v>
      </c>
      <c r="G49" s="18">
        <v>213125.62500999999</v>
      </c>
      <c r="H49" s="27">
        <f>F49/D49</f>
        <v>0.720105104080909</v>
      </c>
      <c r="I49" s="28">
        <f t="shared" si="1"/>
        <v>0.72079824475784626</v>
      </c>
    </row>
    <row r="50" spans="2:10" s="5" customFormat="1" ht="38.25" x14ac:dyDescent="0.25">
      <c r="B50" s="39" t="s">
        <v>7</v>
      </c>
      <c r="C50" s="40" t="s">
        <v>26</v>
      </c>
      <c r="D50" s="17">
        <v>528000</v>
      </c>
      <c r="E50" s="17">
        <v>295680</v>
      </c>
      <c r="F50" s="17">
        <v>708.45151200000009</v>
      </c>
      <c r="G50" s="17">
        <v>395.37949300000002</v>
      </c>
      <c r="H50" s="33">
        <f t="shared" si="2"/>
        <v>1.3417642272727274E-3</v>
      </c>
      <c r="I50" s="34">
        <f t="shared" si="1"/>
        <v>1.3371871381222945E-3</v>
      </c>
      <c r="J50" s="5">
        <v>791300</v>
      </c>
    </row>
    <row r="51" spans="2:10" s="5" customFormat="1" ht="25.5" x14ac:dyDescent="0.25">
      <c r="B51" s="39" t="s">
        <v>7</v>
      </c>
      <c r="C51" s="40" t="s">
        <v>27</v>
      </c>
      <c r="D51" s="17">
        <v>572000</v>
      </c>
      <c r="E51" s="17"/>
      <c r="F51" s="17">
        <v>791407.162977</v>
      </c>
      <c r="G51" s="17">
        <v>791407.162977</v>
      </c>
      <c r="H51" s="33">
        <f>F51/D51</f>
        <v>1.3835789562534966</v>
      </c>
      <c r="I51" s="34"/>
    </row>
    <row r="52" spans="2:10" s="7" customFormat="1" ht="14.25" x14ac:dyDescent="0.25">
      <c r="B52" s="24">
        <v>7</v>
      </c>
      <c r="C52" s="25" t="s">
        <v>28</v>
      </c>
      <c r="D52" s="18">
        <v>700000</v>
      </c>
      <c r="E52" s="18">
        <v>700000</v>
      </c>
      <c r="F52" s="18">
        <v>1002834.380015</v>
      </c>
      <c r="G52" s="18">
        <v>1002834.380015</v>
      </c>
      <c r="H52" s="27">
        <f t="shared" si="2"/>
        <v>1.4326205428785714</v>
      </c>
      <c r="I52" s="28">
        <f>G52/E52</f>
        <v>1.4326205428785714</v>
      </c>
    </row>
    <row r="53" spans="2:10" s="7" customFormat="1" ht="14.25" x14ac:dyDescent="0.25">
      <c r="B53" s="24">
        <v>8</v>
      </c>
      <c r="C53" s="25" t="s">
        <v>29</v>
      </c>
      <c r="D53" s="18">
        <v>1530000</v>
      </c>
      <c r="E53" s="18">
        <v>330000</v>
      </c>
      <c r="F53" s="18">
        <v>1539881.2129059997</v>
      </c>
      <c r="G53" s="18">
        <v>279257.99401700002</v>
      </c>
      <c r="H53" s="27">
        <f t="shared" si="2"/>
        <v>1.0064583090888888</v>
      </c>
      <c r="I53" s="28">
        <f t="shared" si="1"/>
        <v>0.84623634550606064</v>
      </c>
    </row>
    <row r="54" spans="2:10" s="5" customFormat="1" x14ac:dyDescent="0.25">
      <c r="B54" s="39" t="s">
        <v>7</v>
      </c>
      <c r="C54" s="40" t="s">
        <v>30</v>
      </c>
      <c r="D54" s="41">
        <v>1200000</v>
      </c>
      <c r="E54" s="41">
        <v>0</v>
      </c>
      <c r="F54" s="41">
        <v>1272439.8139189999</v>
      </c>
      <c r="G54" s="41">
        <v>11816.59503</v>
      </c>
      <c r="H54" s="27">
        <f>F54/D54</f>
        <v>1.0603665115991665</v>
      </c>
      <c r="I54" s="28"/>
    </row>
    <row r="55" spans="2:10" s="5" customFormat="1" x14ac:dyDescent="0.25">
      <c r="B55" s="39" t="s">
        <v>7</v>
      </c>
      <c r="C55" s="40" t="s">
        <v>31</v>
      </c>
      <c r="D55" s="57">
        <v>330000</v>
      </c>
      <c r="E55" s="57">
        <v>330000</v>
      </c>
      <c r="F55" s="57">
        <v>267441.39898699999</v>
      </c>
      <c r="G55" s="57">
        <v>267441.39898699999</v>
      </c>
      <c r="H55" s="58">
        <f>F55/D55</f>
        <v>0.8104284817787879</v>
      </c>
      <c r="I55" s="59">
        <f>G55/E55</f>
        <v>0.8104284817787879</v>
      </c>
    </row>
    <row r="56" spans="2:10" s="5" customFormat="1" x14ac:dyDescent="0.25">
      <c r="B56" s="39" t="s">
        <v>7</v>
      </c>
      <c r="C56" s="40" t="s">
        <v>32</v>
      </c>
      <c r="D56" s="57"/>
      <c r="E56" s="57"/>
      <c r="F56" s="57"/>
      <c r="G56" s="57"/>
      <c r="H56" s="58"/>
      <c r="I56" s="59"/>
    </row>
    <row r="57" spans="2:10" s="5" customFormat="1" x14ac:dyDescent="0.25">
      <c r="B57" s="39" t="s">
        <v>7</v>
      </c>
      <c r="C57" s="40" t="s">
        <v>33</v>
      </c>
      <c r="D57" s="17">
        <v>0</v>
      </c>
      <c r="E57" s="17">
        <v>0</v>
      </c>
      <c r="F57" s="17">
        <v>0</v>
      </c>
      <c r="G57" s="17">
        <v>0</v>
      </c>
      <c r="H57" s="42"/>
      <c r="I57" s="42"/>
    </row>
    <row r="58" spans="2:10" s="7" customFormat="1" ht="14.25" x14ac:dyDescent="0.25">
      <c r="B58" s="24">
        <v>9</v>
      </c>
      <c r="C58" s="25" t="s">
        <v>34</v>
      </c>
      <c r="D58" s="18">
        <v>0</v>
      </c>
      <c r="E58" s="18"/>
      <c r="F58" s="18">
        <v>287.27710000000002</v>
      </c>
      <c r="G58" s="18">
        <v>287.27710000000002</v>
      </c>
      <c r="H58" s="43"/>
      <c r="I58" s="43"/>
    </row>
    <row r="59" spans="2:10" s="7" customFormat="1" ht="25.5" x14ac:dyDescent="0.25">
      <c r="B59" s="24">
        <v>10</v>
      </c>
      <c r="C59" s="25" t="s">
        <v>35</v>
      </c>
      <c r="D59" s="18">
        <v>45000</v>
      </c>
      <c r="E59" s="18">
        <v>45000</v>
      </c>
      <c r="F59" s="18">
        <v>95363.582631999991</v>
      </c>
      <c r="G59" s="18">
        <v>95363.582631999991</v>
      </c>
      <c r="H59" s="43">
        <f t="shared" ref="H59:H80" si="3">F59/D59</f>
        <v>2.1191907251555553</v>
      </c>
      <c r="I59" s="43">
        <f>G59/E59</f>
        <v>2.1191907251555553</v>
      </c>
    </row>
    <row r="60" spans="2:10" s="7" customFormat="1" ht="25.5" x14ac:dyDescent="0.25">
      <c r="B60" s="24">
        <v>11</v>
      </c>
      <c r="C60" s="25" t="s">
        <v>36</v>
      </c>
      <c r="D60" s="18">
        <v>1100000</v>
      </c>
      <c r="E60" s="18">
        <v>945000</v>
      </c>
      <c r="F60" s="18">
        <v>988981.91159799998</v>
      </c>
      <c r="G60" s="18">
        <v>904220.69912999996</v>
      </c>
      <c r="H60" s="43">
        <f t="shared" si="3"/>
        <v>0.89907446508909084</v>
      </c>
      <c r="I60" s="43">
        <f>G60/E60</f>
        <v>0.95684730066666668</v>
      </c>
    </row>
    <row r="61" spans="2:10" s="7" customFormat="1" ht="14.25" x14ac:dyDescent="0.25">
      <c r="B61" s="24">
        <v>12</v>
      </c>
      <c r="C61" s="25" t="s">
        <v>37</v>
      </c>
      <c r="D61" s="18">
        <v>1500000</v>
      </c>
      <c r="E61" s="18">
        <v>1500000</v>
      </c>
      <c r="F61" s="18">
        <v>1939132.9919380001</v>
      </c>
      <c r="G61" s="18">
        <v>1939132.9919380001</v>
      </c>
      <c r="H61" s="43">
        <f t="shared" si="3"/>
        <v>1.2927553279586668</v>
      </c>
      <c r="I61" s="43">
        <f>G61/E61</f>
        <v>1.2927553279586668</v>
      </c>
    </row>
    <row r="62" spans="2:10" s="7" customFormat="1" ht="25.5" x14ac:dyDescent="0.25">
      <c r="B62" s="24">
        <v>13</v>
      </c>
      <c r="C62" s="44" t="s">
        <v>38</v>
      </c>
      <c r="D62" s="45">
        <v>0</v>
      </c>
      <c r="E62" s="45">
        <v>0</v>
      </c>
      <c r="F62" s="45">
        <v>6682.7579029999997</v>
      </c>
      <c r="G62" s="45">
        <v>6682.7579029999997</v>
      </c>
      <c r="H62" s="43"/>
      <c r="I62" s="43"/>
    </row>
    <row r="63" spans="2:10" s="7" customFormat="1" ht="14.25" x14ac:dyDescent="0.25">
      <c r="B63" s="24">
        <v>14</v>
      </c>
      <c r="C63" s="44" t="s">
        <v>81</v>
      </c>
      <c r="D63" s="45">
        <v>0</v>
      </c>
      <c r="E63" s="45">
        <v>0</v>
      </c>
      <c r="F63" s="45">
        <v>54449.745330999998</v>
      </c>
      <c r="G63" s="45">
        <v>53732.094230999995</v>
      </c>
      <c r="H63" s="43"/>
      <c r="I63" s="43"/>
    </row>
    <row r="64" spans="2:10" s="7" customFormat="1" ht="25.5" x14ac:dyDescent="0.25">
      <c r="B64" s="24">
        <v>15</v>
      </c>
      <c r="C64" s="25" t="s">
        <v>39</v>
      </c>
      <c r="D64" s="18">
        <v>1500000</v>
      </c>
      <c r="E64" s="18">
        <v>1500000</v>
      </c>
      <c r="F64" s="18">
        <v>1893392.684442</v>
      </c>
      <c r="G64" s="18">
        <v>1893392.684442</v>
      </c>
      <c r="H64" s="43">
        <f t="shared" si="3"/>
        <v>1.262261789628</v>
      </c>
      <c r="I64" s="43">
        <f>G64/E64</f>
        <v>1.262261789628</v>
      </c>
    </row>
    <row r="65" spans="2:9" s="7" customFormat="1" ht="14.25" x14ac:dyDescent="0.25">
      <c r="B65" s="24"/>
      <c r="C65" s="32" t="s">
        <v>77</v>
      </c>
      <c r="D65" s="17">
        <v>0</v>
      </c>
      <c r="E65" s="17">
        <v>0</v>
      </c>
      <c r="F65" s="17">
        <v>511872.78349200002</v>
      </c>
      <c r="G65" s="17">
        <v>511872.78349200002</v>
      </c>
      <c r="H65" s="43"/>
      <c r="I65" s="43"/>
    </row>
    <row r="66" spans="2:9" s="7" customFormat="1" ht="14.25" x14ac:dyDescent="0.25">
      <c r="B66" s="24"/>
      <c r="C66" s="32" t="s">
        <v>78</v>
      </c>
      <c r="D66" s="17">
        <v>0</v>
      </c>
      <c r="E66" s="17">
        <v>0</v>
      </c>
      <c r="F66" s="17">
        <v>676591.64139200002</v>
      </c>
      <c r="G66" s="17">
        <v>676591.64139200002</v>
      </c>
      <c r="H66" s="43"/>
      <c r="I66" s="43"/>
    </row>
    <row r="67" spans="2:9" s="7" customFormat="1" ht="14.25" x14ac:dyDescent="0.25">
      <c r="B67" s="24"/>
      <c r="C67" s="32" t="s">
        <v>70</v>
      </c>
      <c r="D67" s="17">
        <v>0</v>
      </c>
      <c r="E67" s="17">
        <v>0</v>
      </c>
      <c r="F67" s="17">
        <v>562393.79839699995</v>
      </c>
      <c r="G67" s="17">
        <v>562393.79839699995</v>
      </c>
      <c r="H67" s="43"/>
      <c r="I67" s="43"/>
    </row>
    <row r="68" spans="2:9" s="7" customFormat="1" ht="14.25" x14ac:dyDescent="0.25">
      <c r="B68" s="24"/>
      <c r="C68" s="32" t="s">
        <v>73</v>
      </c>
      <c r="D68" s="17">
        <v>0</v>
      </c>
      <c r="E68" s="17">
        <v>0</v>
      </c>
      <c r="F68" s="17">
        <v>142534.46116100001</v>
      </c>
      <c r="G68" s="17">
        <v>142534.46116100001</v>
      </c>
      <c r="H68" s="43"/>
      <c r="I68" s="43"/>
    </row>
    <row r="69" spans="2:9" s="7" customFormat="1" ht="14.25" x14ac:dyDescent="0.25">
      <c r="B69" s="24"/>
      <c r="C69" s="32" t="s">
        <v>51</v>
      </c>
      <c r="D69" s="17">
        <v>0</v>
      </c>
      <c r="E69" s="17">
        <v>0</v>
      </c>
      <c r="F69" s="17">
        <v>0</v>
      </c>
      <c r="G69" s="17">
        <v>0</v>
      </c>
      <c r="H69" s="43"/>
      <c r="I69" s="43"/>
    </row>
    <row r="70" spans="2:9" s="7" customFormat="1" ht="25.5" x14ac:dyDescent="0.25">
      <c r="B70" s="24">
        <v>16</v>
      </c>
      <c r="C70" s="25" t="s">
        <v>40</v>
      </c>
      <c r="D70" s="18">
        <v>90000</v>
      </c>
      <c r="E70" s="18">
        <v>72080</v>
      </c>
      <c r="F70" s="18">
        <v>71761.693952999995</v>
      </c>
      <c r="G70" s="18">
        <v>53626.474235999995</v>
      </c>
      <c r="H70" s="43">
        <f t="shared" si="3"/>
        <v>0.79735215503333323</v>
      </c>
      <c r="I70" s="43">
        <f>G70/E70</f>
        <v>0.74398549162042171</v>
      </c>
    </row>
    <row r="71" spans="2:9" s="7" customFormat="1" ht="14.25" x14ac:dyDescent="0.25">
      <c r="B71" s="24">
        <v>17</v>
      </c>
      <c r="C71" s="25" t="s">
        <v>41</v>
      </c>
      <c r="D71" s="18">
        <v>400000</v>
      </c>
      <c r="E71" s="18">
        <v>294134</v>
      </c>
      <c r="F71" s="18">
        <v>621599.94298999989</v>
      </c>
      <c r="G71" s="18">
        <v>398247.45596799999</v>
      </c>
      <c r="H71" s="43">
        <f t="shared" si="3"/>
        <v>1.5539998574749998</v>
      </c>
      <c r="I71" s="43">
        <f>G71/E71</f>
        <v>1.3539660697777203</v>
      </c>
    </row>
    <row r="72" spans="2:9" s="7" customFormat="1" ht="25.5" x14ac:dyDescent="0.25">
      <c r="B72" s="24">
        <v>18</v>
      </c>
      <c r="C72" s="25" t="s">
        <v>42</v>
      </c>
      <c r="D72" s="18">
        <v>3000</v>
      </c>
      <c r="E72" s="18">
        <v>3000</v>
      </c>
      <c r="F72" s="18">
        <v>2656.0760190000001</v>
      </c>
      <c r="G72" s="18">
        <v>2656.0760190000001</v>
      </c>
      <c r="H72" s="43">
        <f t="shared" si="3"/>
        <v>0.88535867300000004</v>
      </c>
      <c r="I72" s="43">
        <f>G72/E72</f>
        <v>0.88535867300000004</v>
      </c>
    </row>
    <row r="73" spans="2:9" s="7" customFormat="1" ht="63.75" x14ac:dyDescent="0.25">
      <c r="B73" s="24">
        <v>19</v>
      </c>
      <c r="C73" s="25" t="s">
        <v>43</v>
      </c>
      <c r="D73" s="18">
        <v>105900</v>
      </c>
      <c r="E73" s="18">
        <v>93000</v>
      </c>
      <c r="F73" s="18">
        <v>134593.302352</v>
      </c>
      <c r="G73" s="18">
        <v>134593.302352</v>
      </c>
      <c r="H73" s="43">
        <f t="shared" si="3"/>
        <v>1.2709471421340888</v>
      </c>
      <c r="I73" s="43">
        <f>G73/E73</f>
        <v>1.4472398102365591</v>
      </c>
    </row>
    <row r="74" spans="2:9" s="7" customFormat="1" ht="14.25" x14ac:dyDescent="0.25">
      <c r="B74" s="24" t="s">
        <v>8</v>
      </c>
      <c r="C74" s="25" t="s">
        <v>44</v>
      </c>
      <c r="D74" s="18">
        <v>16600000</v>
      </c>
      <c r="E74" s="18">
        <v>0</v>
      </c>
      <c r="F74" s="18">
        <v>46508515.516911998</v>
      </c>
      <c r="G74" s="18">
        <v>0</v>
      </c>
      <c r="H74" s="43">
        <f t="shared" si="3"/>
        <v>2.8017178022236142</v>
      </c>
      <c r="I74" s="43"/>
    </row>
    <row r="75" spans="2:9" s="7" customFormat="1" ht="25.5" x14ac:dyDescent="0.25">
      <c r="B75" s="24" t="s">
        <v>9</v>
      </c>
      <c r="C75" s="25" t="s">
        <v>45</v>
      </c>
      <c r="D75" s="18">
        <v>20300000</v>
      </c>
      <c r="E75" s="18">
        <v>0</v>
      </c>
      <c r="F75" s="18">
        <v>20367304.688883997</v>
      </c>
      <c r="G75" s="18">
        <v>0</v>
      </c>
      <c r="H75" s="43">
        <f t="shared" si="3"/>
        <v>1.0033155019154678</v>
      </c>
      <c r="I75" s="43"/>
    </row>
    <row r="76" spans="2:9" s="5" customFormat="1" x14ac:dyDescent="0.25">
      <c r="B76" s="31">
        <v>1</v>
      </c>
      <c r="C76" s="46" t="s">
        <v>46</v>
      </c>
      <c r="D76" s="17">
        <v>2230000</v>
      </c>
      <c r="E76" s="17">
        <v>0</v>
      </c>
      <c r="F76" s="17">
        <v>3410946.8244449999</v>
      </c>
      <c r="G76" s="17">
        <v>0</v>
      </c>
      <c r="H76" s="42">
        <f t="shared" si="3"/>
        <v>1.529572567015695</v>
      </c>
      <c r="I76" s="43"/>
    </row>
    <row r="77" spans="2:9" s="5" customFormat="1" x14ac:dyDescent="0.25">
      <c r="B77" s="31">
        <v>2</v>
      </c>
      <c r="C77" s="46" t="s">
        <v>47</v>
      </c>
      <c r="D77" s="17">
        <v>3500000</v>
      </c>
      <c r="E77" s="17">
        <v>0</v>
      </c>
      <c r="F77" s="17">
        <v>3140989.7905509998</v>
      </c>
      <c r="G77" s="17">
        <v>0</v>
      </c>
      <c r="H77" s="42">
        <f t="shared" si="3"/>
        <v>0.89742565444314282</v>
      </c>
      <c r="I77" s="43"/>
    </row>
    <row r="78" spans="2:9" s="5" customFormat="1" ht="25.5" x14ac:dyDescent="0.25">
      <c r="B78" s="31">
        <v>3</v>
      </c>
      <c r="C78" s="46" t="s">
        <v>48</v>
      </c>
      <c r="D78" s="17">
        <v>495000</v>
      </c>
      <c r="E78" s="17">
        <v>0</v>
      </c>
      <c r="F78" s="17">
        <v>244798.01820600001</v>
      </c>
      <c r="G78" s="17">
        <v>0</v>
      </c>
      <c r="H78" s="42">
        <f t="shared" si="3"/>
        <v>0.49454145092121216</v>
      </c>
      <c r="I78" s="43"/>
    </row>
    <row r="79" spans="2:9" s="5" customFormat="1" ht="25.5" x14ac:dyDescent="0.25">
      <c r="B79" s="31">
        <v>4</v>
      </c>
      <c r="C79" s="46" t="s">
        <v>49</v>
      </c>
      <c r="D79" s="17">
        <v>100000</v>
      </c>
      <c r="E79" s="17">
        <v>0</v>
      </c>
      <c r="F79" s="17">
        <v>99485.524422999995</v>
      </c>
      <c r="G79" s="17">
        <v>0</v>
      </c>
      <c r="H79" s="42">
        <f t="shared" si="3"/>
        <v>0.99485524422999994</v>
      </c>
      <c r="I79" s="43"/>
    </row>
    <row r="80" spans="2:9" s="5" customFormat="1" ht="25.5" x14ac:dyDescent="0.25">
      <c r="B80" s="31">
        <v>5</v>
      </c>
      <c r="C80" s="46" t="s">
        <v>50</v>
      </c>
      <c r="D80" s="17">
        <v>13975000</v>
      </c>
      <c r="E80" s="17">
        <v>0</v>
      </c>
      <c r="F80" s="17">
        <v>13422066.111248</v>
      </c>
      <c r="G80" s="17">
        <v>0</v>
      </c>
      <c r="H80" s="42">
        <f t="shared" si="3"/>
        <v>0.96043406878339888</v>
      </c>
      <c r="I80" s="43"/>
    </row>
    <row r="81" spans="2:9" s="5" customFormat="1" ht="25.5" x14ac:dyDescent="0.25">
      <c r="B81" s="31">
        <v>6</v>
      </c>
      <c r="C81" s="46" t="s">
        <v>68</v>
      </c>
      <c r="D81" s="17">
        <v>0</v>
      </c>
      <c r="E81" s="17">
        <v>0</v>
      </c>
      <c r="F81" s="17">
        <v>33892.543103999997</v>
      </c>
      <c r="G81" s="17">
        <v>0</v>
      </c>
      <c r="H81" s="42"/>
      <c r="I81" s="43"/>
    </row>
    <row r="82" spans="2:9" s="5" customFormat="1" x14ac:dyDescent="0.25">
      <c r="B82" s="31">
        <v>7</v>
      </c>
      <c r="C82" s="46" t="s">
        <v>51</v>
      </c>
      <c r="D82" s="17"/>
      <c r="E82" s="17">
        <v>0</v>
      </c>
      <c r="F82" s="17">
        <v>15125.876907</v>
      </c>
      <c r="G82" s="17">
        <v>0</v>
      </c>
      <c r="H82" s="43"/>
      <c r="I82" s="43"/>
    </row>
    <row r="83" spans="2:9" s="7" customFormat="1" ht="14.25" x14ac:dyDescent="0.25">
      <c r="B83" s="24" t="s">
        <v>52</v>
      </c>
      <c r="C83" s="25" t="s">
        <v>71</v>
      </c>
      <c r="D83" s="18">
        <v>0</v>
      </c>
      <c r="E83" s="18">
        <v>0</v>
      </c>
      <c r="F83" s="18">
        <v>0</v>
      </c>
      <c r="G83" s="18">
        <v>0</v>
      </c>
      <c r="H83" s="43"/>
      <c r="I83" s="43"/>
    </row>
    <row r="84" spans="2:9" s="7" customFormat="1" ht="25.5" x14ac:dyDescent="0.25">
      <c r="B84" s="24" t="s">
        <v>6</v>
      </c>
      <c r="C84" s="47" t="s">
        <v>53</v>
      </c>
      <c r="D84" s="18">
        <v>0</v>
      </c>
      <c r="E84" s="18">
        <v>0</v>
      </c>
      <c r="F84" s="18">
        <v>0</v>
      </c>
      <c r="G84" s="18">
        <v>0</v>
      </c>
      <c r="H84" s="43"/>
      <c r="I84" s="43"/>
    </row>
    <row r="85" spans="2:9" s="7" customFormat="1" ht="14.25" x14ac:dyDescent="0.25">
      <c r="B85" s="24" t="s">
        <v>10</v>
      </c>
      <c r="C85" s="47" t="s">
        <v>69</v>
      </c>
      <c r="D85" s="18"/>
      <c r="E85" s="18">
        <v>3402025</v>
      </c>
      <c r="F85" s="18">
        <v>11045848.991258001</v>
      </c>
      <c r="G85" s="18">
        <v>11045848.991258001</v>
      </c>
      <c r="H85" s="43"/>
      <c r="I85" s="43">
        <f>G85/E85</f>
        <v>3.2468453321942081</v>
      </c>
    </row>
    <row r="86" spans="2:9" s="7" customFormat="1" ht="25.5" x14ac:dyDescent="0.25">
      <c r="B86" s="24" t="s">
        <v>11</v>
      </c>
      <c r="C86" s="47" t="s">
        <v>54</v>
      </c>
      <c r="D86" s="18">
        <v>0</v>
      </c>
      <c r="E86" s="18"/>
      <c r="F86" s="18">
        <v>10857364.712261001</v>
      </c>
      <c r="G86" s="18">
        <v>10857364.712261001</v>
      </c>
      <c r="H86" s="43"/>
      <c r="I86" s="43"/>
    </row>
    <row r="87" spans="2:9" s="6" customFormat="1" ht="38.25" hidden="1" x14ac:dyDescent="0.2">
      <c r="B87" s="24" t="s">
        <v>63</v>
      </c>
      <c r="C87" s="47" t="s">
        <v>66</v>
      </c>
      <c r="D87" s="18"/>
      <c r="E87" s="18"/>
      <c r="F87" s="18"/>
      <c r="G87" s="18"/>
      <c r="H87" s="43"/>
      <c r="I87" s="43" t="e">
        <f>G87/E87</f>
        <v>#DIV/0!</v>
      </c>
    </row>
    <row r="88" spans="2:9" s="6" customFormat="1" ht="25.5" hidden="1" x14ac:dyDescent="0.2">
      <c r="B88" s="24" t="s">
        <v>64</v>
      </c>
      <c r="C88" s="47" t="s">
        <v>65</v>
      </c>
      <c r="D88" s="18"/>
      <c r="E88" s="18"/>
      <c r="F88" s="18"/>
      <c r="G88" s="18"/>
      <c r="H88" s="43"/>
      <c r="I88" s="43" t="e">
        <f>G88/E88</f>
        <v>#DIV/0!</v>
      </c>
    </row>
    <row r="89" spans="2:9" s="6" customFormat="1" ht="25.5" x14ac:dyDescent="0.2">
      <c r="B89" s="48" t="s">
        <v>63</v>
      </c>
      <c r="C89" s="49" t="s">
        <v>76</v>
      </c>
      <c r="D89" s="50"/>
      <c r="E89" s="50">
        <v>675852</v>
      </c>
      <c r="F89" s="50">
        <v>9928874.081629999</v>
      </c>
      <c r="G89" s="50">
        <v>9798328.1429670006</v>
      </c>
      <c r="H89" s="51"/>
      <c r="I89" s="51">
        <f>G89/E89</f>
        <v>14.497742320755137</v>
      </c>
    </row>
  </sheetData>
  <mergeCells count="15">
    <mergeCell ref="G55:G56"/>
    <mergeCell ref="H55:H56"/>
    <mergeCell ref="I55:I56"/>
    <mergeCell ref="H7:I7"/>
    <mergeCell ref="D55:D56"/>
    <mergeCell ref="E55:E56"/>
    <mergeCell ref="F55:F56"/>
    <mergeCell ref="B7:B8"/>
    <mergeCell ref="C7:C8"/>
    <mergeCell ref="D7:E7"/>
    <mergeCell ref="B1:E1"/>
    <mergeCell ref="G1:I1"/>
    <mergeCell ref="B3:I3"/>
    <mergeCell ref="B4:I4"/>
    <mergeCell ref="F7:G7"/>
  </mergeCells>
  <printOptions horizontalCentered="1"/>
  <pageMargins left="0" right="0" top="0.54" bottom="0.64" header="0" footer="0"/>
  <pageSetup paperSize="9" scale="90" fitToHeight="0" orientation="portrait"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63</vt:lpstr>
      <vt:lpstr>'63'!Print_Area</vt:lpstr>
      <vt:lpstr>'63'!Print_Titles</vt:lpstr>
    </vt:vector>
  </TitlesOfParts>
  <Company>Hungit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diuvth</dc:creator>
  <cp:lastModifiedBy>Huynh Minh Tam</cp:lastModifiedBy>
  <cp:lastPrinted>2023-12-14T03:30:15Z</cp:lastPrinted>
  <dcterms:created xsi:type="dcterms:W3CDTF">2017-12-11T08:26:25Z</dcterms:created>
  <dcterms:modified xsi:type="dcterms:W3CDTF">2023-12-25T08:49:32Z</dcterms:modified>
</cp:coreProperties>
</file>