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A\So Tai chinh\A May 1\So Tai chinh\Bao cao\Cong khai ngan sach\2024\3353_QD-UBND\"/>
    </mc:Choice>
  </mc:AlternateContent>
  <bookViews>
    <workbookView xWindow="0" yWindow="0" windowWidth="20490" windowHeight="7755" firstSheet="14" activeTab="14"/>
  </bookViews>
  <sheets>
    <sheet name="000000000" sheetId="24" state="veryHidden" r:id="rId1"/>
    <sheet name="Kangatang" sheetId="25" state="veryHidden" r:id="rId2"/>
    <sheet name="Kangatang_2" sheetId="26" state="veryHidden" r:id="rId3"/>
    <sheet name="Kangatang_3" sheetId="27" state="veryHidden" r:id=""/>
    <sheet name="Kangatang_4" sheetId="28" state="veryHidden" r:id=""/>
    <sheet name="Kangatang_5" sheetId="29" state="veryHidden" r:id=""/>
    <sheet name="Kangatang_6" sheetId="30" state="veryHidden" r:id=""/>
    <sheet name="Kangatang_7" sheetId="31" state="veryHidden" r:id=""/>
    <sheet name="Kangatang_8" sheetId="32" state="veryHidden" r:id=""/>
    <sheet name="Kangatang_9" sheetId="33" state="veryHidden" r:id=""/>
    <sheet name="Kangatang_10" sheetId="34" state="veryHidden" r:id=""/>
    <sheet name="Kangatang_11" sheetId="35" state="veryHidden" r:id=""/>
    <sheet name="Kangatang_12" sheetId="36" state="veryHidden" r:id=""/>
    <sheet name="Kangatang_13" sheetId="37" state="veryHidden" r:id=""/>
    <sheet name="63" sheetId="2" r:id="rId4"/>
  </sheets>
  <definedNames>
    <definedName name="_xlnm.Print_Area" localSheetId="14">'63'!$B$1:$I$87</definedName>
    <definedName name="_xlnm.Print_Titles" localSheetId="14">'63'!$5:$7</definedName>
  </definedNames>
  <calcPr calcId="152511"/>
</workbook>
</file>

<file path=xl/calcChain.xml><?xml version="1.0" encoding="utf-8"?>
<calcChain xmlns="http://schemas.openxmlformats.org/spreadsheetml/2006/main">
  <c r="E53" i="2" l="1"/>
  <c r="I53" i="2" s="1"/>
  <c r="I58" i="2"/>
  <c r="I59" i="2"/>
  <c r="I62" i="2"/>
  <c r="I68" i="2"/>
  <c r="I69" i="2"/>
  <c r="I70" i="2"/>
  <c r="I71" i="2"/>
  <c r="I83" i="2"/>
  <c r="I85" i="2"/>
  <c r="I86" i="2"/>
  <c r="I87" i="2"/>
  <c r="I57" i="2"/>
  <c r="I50" i="2"/>
  <c r="I51" i="2"/>
  <c r="I40" i="2"/>
  <c r="I41" i="2"/>
  <c r="I42" i="2"/>
  <c r="I43" i="2"/>
  <c r="I46" i="2"/>
  <c r="I47" i="2"/>
  <c r="I48" i="2"/>
  <c r="I39" i="2"/>
  <c r="I29" i="2"/>
  <c r="I30" i="2"/>
  <c r="I31" i="2"/>
  <c r="I32" i="2"/>
  <c r="I9" i="2"/>
  <c r="I10" i="2"/>
  <c r="I11" i="2"/>
  <c r="I12" i="2"/>
  <c r="I13" i="2"/>
  <c r="I15" i="2"/>
  <c r="I16" i="2"/>
  <c r="I20" i="2"/>
  <c r="I21" i="2"/>
  <c r="I24" i="2"/>
  <c r="I25" i="2"/>
  <c r="I8" i="2"/>
  <c r="H57" i="2"/>
  <c r="H58" i="2"/>
  <c r="H59" i="2"/>
  <c r="H62" i="2"/>
  <c r="H68" i="2"/>
  <c r="H69" i="2"/>
  <c r="H70" i="2"/>
  <c r="H71" i="2"/>
  <c r="H72" i="2"/>
  <c r="H73" i="2"/>
  <c r="H74" i="2"/>
  <c r="H75" i="2"/>
  <c r="H76" i="2"/>
  <c r="H78" i="2"/>
  <c r="H53" i="2"/>
  <c r="H52" i="2"/>
  <c r="H49" i="2"/>
  <c r="H50" i="2"/>
  <c r="H51" i="2"/>
  <c r="H47" i="2"/>
  <c r="H48" i="2"/>
  <c r="H42" i="2"/>
  <c r="H43" i="2"/>
  <c r="H46" i="2"/>
  <c r="H30" i="2"/>
  <c r="H31" i="2"/>
  <c r="H32" i="2"/>
  <c r="H37" i="2"/>
  <c r="H39" i="2"/>
  <c r="H40" i="2"/>
  <c r="H41" i="2"/>
  <c r="H29" i="2"/>
  <c r="H21" i="2"/>
  <c r="H24" i="2"/>
  <c r="H25" i="2"/>
  <c r="H16" i="2"/>
  <c r="H18" i="2"/>
  <c r="H20" i="2"/>
  <c r="H12" i="2"/>
  <c r="H13" i="2"/>
  <c r="H15" i="2"/>
  <c r="H9" i="2"/>
  <c r="H10" i="2"/>
  <c r="H11" i="2"/>
  <c r="H8" i="2"/>
</calcChain>
</file>

<file path=xl/sharedStrings.xml><?xml version="1.0" encoding="utf-8"?>
<sst xmlns="http://schemas.openxmlformats.org/spreadsheetml/2006/main" count="117" uniqueCount="82">
  <si>
    <t>Đơn vị: Triệu đồng</t>
  </si>
  <si>
    <t>STT</t>
  </si>
  <si>
    <t>NỘI DUNG</t>
  </si>
  <si>
    <t>QUYẾT TOÁN</t>
  </si>
  <si>
    <t>SO SÁNH (%)</t>
  </si>
  <si>
    <t>A</t>
  </si>
  <si>
    <t>B</t>
  </si>
  <si>
    <t>-</t>
  </si>
  <si>
    <t>II</t>
  </si>
  <si>
    <t>III</t>
  </si>
  <si>
    <t>C</t>
  </si>
  <si>
    <t>D</t>
  </si>
  <si>
    <t>Biểu số 63/CK-NSNN</t>
  </si>
  <si>
    <t>DỰ TOÁN</t>
  </si>
  <si>
    <t>TỔNG THU NSNN</t>
  </si>
  <si>
    <t>THU NSĐP</t>
  </si>
  <si>
    <t>5=3/1</t>
  </si>
  <si>
    <t>6=4/2</t>
  </si>
  <si>
    <t>TỔNG NGUỒN THU NSNN</t>
  </si>
  <si>
    <t>TỔNG THU CÂN ĐỐI NSNN</t>
  </si>
  <si>
    <t>I</t>
  </si>
  <si>
    <t>Thu nội địa</t>
  </si>
  <si>
    <t xml:space="preserve">Thu từ khu vực doanh nghiệp có vốn đầu tư nước ngoài </t>
  </si>
  <si>
    <t xml:space="preserve">Thu từ khu vực kinh tế ngoài quốc doanh </t>
  </si>
  <si>
    <t>Thuế thu nhập cá nhân</t>
  </si>
  <si>
    <t>Thuế bảo vệ môi trường</t>
  </si>
  <si>
    <t>Thuế BVMT thu từ hàng hóa sản xuất, kinh doanh trong nước</t>
  </si>
  <si>
    <t>Thuế BVMT thu từ hàng hóa nhập khẩu</t>
  </si>
  <si>
    <t>Lệ phí trước bạ</t>
  </si>
  <si>
    <t>Thu phí, lệ phí</t>
  </si>
  <si>
    <t>Phí và lệ phí trung ương</t>
  </si>
  <si>
    <t>Phí và lệ phí tỉnh</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</si>
  <si>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</si>
  <si>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</si>
  <si>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</si>
  <si>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</si>
  <si>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</si>
  <si>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</si>
  <si>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</si>
  <si>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</si>
  <si>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</si>
  <si>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</si>
  <si>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</si>
  <si>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</si>
  <si>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từ dầu thô</t>
  </si>
  <si>
    <t>Thu từ hoạt động xuất nhập khẩu</t>
  </si>
  <si>
    <t>Thuế xuất khẩu</t>
  </si>
  <si>
    <t>Thuế nhập khẩu</t>
  </si>
  <si>
    <t>Thuế tiêu thụ đặc biệt thu từ hàng hóa nhập khẩu</t>
  </si>
  <si>
    <t>Thuế bảo vệ môi trường thu từ hàng hóa nhập khẩu</t>
  </si>
  <si>
    <t xml:space="preserve">Thuế giá trị gia tăng thu từ hàng hóa nhập khẩu </t>
  </si>
  <si>
    <t>Thu khác</t>
  </si>
  <si>
    <t>IV</t>
  </si>
  <si>
    <t>THU TỪ QUỸ DỰ TRỮ TÀI CHÍNH</t>
  </si>
  <si>
    <t>THU CHUYỂN NGUỒN TỪ NĂM TRƯỚC CHUYỂN SANG</t>
  </si>
  <si>
    <t>Thuế giá trị gia tăng hàng sản xuất - kinh doanh trong nước</t>
  </si>
  <si>
    <t>Thuế tiêu thụ đặc biệt hàng sản xuất trong nước</t>
  </si>
  <si>
    <t>Thuế thu nhập doanh nghiệp</t>
  </si>
  <si>
    <t>Khí lãi được chia của nước chủ nhà</t>
  </si>
  <si>
    <t>Thuế Tài nguyên</t>
  </si>
  <si>
    <t>Thuế môn bài</t>
  </si>
  <si>
    <t>Thu tiền thuê mặt đất, mặt nước, mặt biển</t>
  </si>
  <si>
    <t>Thuế tài nguyên</t>
  </si>
  <si>
    <t>F</t>
  </si>
  <si>
    <t>G</t>
  </si>
  <si>
    <t>THU TỪ NGÂN SÁCH CẤP DƯỚI NỘP LÊN</t>
  </si>
  <si>
    <t>THU BỔ SUNG TỪ NGÂN SÁCH TRUNG ƯƠNG CHO NGÂN SÁCH ĐỊA PHƯƠNG</t>
  </si>
  <si>
    <t>Thu từ khí thiên nhiên</t>
  </si>
  <si>
    <t>Thuế bổ sung đối với hàng hóa nhập khẩu vào Việt Nam</t>
  </si>
  <si>
    <t>THU KẾT DƯ NGÂN SÁCH</t>
  </si>
  <si>
    <t>Thu từ thu nhập sau thuế</t>
  </si>
  <si>
    <t>Thu viện trợ</t>
  </si>
  <si>
    <t xml:space="preserve">ỦY BAN NHÂN DÂN TỈNH BÀ RỊA - VŨNG TÀU
</t>
  </si>
  <si>
    <r>
      <t>Thuế thu nhập doanh nghiệp</t>
    </r>
    <r>
      <rPr>
        <vertAlign val="superscript"/>
        <sz val="10"/>
        <rFont val="Times New Roman"/>
        <family val="1"/>
      </rPr>
      <t xml:space="preserve"> </t>
    </r>
  </si>
  <si>
    <t>Thu từ khu vực DNNN do Trung ương quản lý</t>
  </si>
  <si>
    <t>Thu từ khu vực DNNN do Địa phương quản lý</t>
  </si>
  <si>
    <t>THU CHUYỂN GIAO NGÂN SÁCH</t>
  </si>
  <si>
    <t xml:space="preserve">Thuế giá trị gia tăng </t>
  </si>
  <si>
    <t xml:space="preserve">Thuế tiêu thụ đặc biệt </t>
  </si>
  <si>
    <t>Thu từ bán tài sản nhà nước</t>
  </si>
  <si>
    <t>QUYẾT TOÁN THU NGÂN SÁCH NHÀ NƯỚC NĂM 2023</t>
  </si>
  <si>
    <t>(Kèm theo Quyết định số              /QĐ-UBND ngày      tháng 12 năm 2024 của 
Ủy ban nhân dân tỉnh Bà Rịa - Vũng Tàu)</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</si>
</sst>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_);_(* \(#,##0\);_(* &quot;-&quot;_);_(@_)"/>
    <numFmt numFmtId="165" formatCode="_(* #,##0.00_);_(* \(#,##0.00\);_(* &quot;-&quot;??_);_(@_)"/>
    <numFmt numFmtId="166" formatCode="_-* #,##0\ _₫_-;\-* #,##0\ _₫_-;_-* &quot;-&quot;??\ _₫_-;_-@_-"/>
    <numFmt numFmtId="168" formatCode="0.0%"/>
    <numFmt numFmtId="169" formatCode="_-* #,##0.0\ _€_-;\-* #,##0.0\ _€_-;_-* &quot;-&quot;??\ _€_-;_-@_-"/>
    <numFmt numFmtId="176" formatCode="_(&quot;$&quot;* #,##0_);_(&quot;$&quot;* \(#,##0\);_(&quot;$&quot;* &quot;-&quot;_);_(@_)"/>
    <numFmt numFmtId="177" formatCode="_(&quot;$&quot;* #,##0.00_);_(&quot;$&quot;* \(#,##0.00\);_(&quot;$&quot;* &quot;-&quot;??_);_(@_)"/>
  </numFmts>
  <fonts count="33" x14ac:knownFonts="1">
    <font>
      <sz val="11"/>
      <color theme="1"/>
      <name val="Calibri"/>
      <family val="2"/>
      <charset val="163"/>
      <scheme val="minor"/>
    </font>
    <font>
      <b/>
      <sz val="10"/>
      <name val="Times New Roman"/>
      <family val="1"/>
    </font>
    <font>
      <sz val="10"/>
      <name val="Times New Roman"/>
      <family val="1"/>
    </font>
    <font>
      <i/>
      <sz val="10"/>
      <name val="Times New Roman"/>
      <family val="1"/>
    </font>
    <font>
      <b/>
      <sz val="14"/>
      <name val="Times New Roman"/>
      <family val="1"/>
    </font>
    <font>
      <b/>
      <sz val="11"/>
      <name val="Times New Roman"/>
      <family val="1"/>
    </font>
    <font>
      <sz val="11"/>
      <name val="Times New Roman"/>
      <family val="1"/>
    </font>
    <font>
      <vertAlign val="superscript"/>
      <sz val="10"/>
      <name val="Times New Roman"/>
      <family val="1"/>
    </font>
    <font>
      <sz val="11"/>
      <color indexed="8"/>
      <name val="Calibri"/>
      <family val="2"/>
    </font>
    <font>
      <sz val="10"/>
      <name val="Arial"/>
      <family val="2"/>
    </font>
    <font>
      <i/>
      <sz val="12"/>
      <name val="Times New Roman"/>
      <family val="1"/>
    </font>
    <font>
      <sz val="10"/>
      <name val=".vntime"/>
      <family val="2"/>
    </font>
    <font>
      <sz val="11"/>
      <color theme="1"/>
      <name val="Calibri"/>
      <family val="2"/>
      <charset val="163"/>
      <scheme val="minor"/>
    </font>
    <font>
      <sz val="11"/>
      <color theme="1"/>
      <name val="times new roman"/>
      <family val="2"/>
      <charset val="163"/>
    </font>
    <font>
      <sz val="11"/>
      <color theme="1"/>
      <name val="Calibri"/>
      <family val="2"/>
      <scheme val="minor"/>
    </font>
    <font>
      <sz val="11"/>
      <color theme="1"/>
      <name val="Calibri"/>
      <family val="2"/>
    </font>
    <font>
      <sz val="12"/>
      <color theme="1"/>
      <name val="Times New Roman"/>
      <family val="2"/>
      <charset val="163"/>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8">
    <xf numFmtId="0" fontId="0" fillId="0" borderId="0"/>
    <xf numFmtId="43" fontId="12" fillId="0" borderId="0" applyFont="0" applyFill="0" applyBorder="0" applyAlignment="0" applyProtection="0"/>
    <xf numFmtId="43" fontId="11" fillId="0" borderId="0" applyFont="0" applyFill="0" applyBorder="0" applyAlignment="0" applyProtection="0"/>
    <xf numFmtId="165" fontId="9" fillId="0" borderId="0" applyFont="0" applyFill="0" applyBorder="0" applyAlignment="0" applyProtection="0"/>
    <xf numFmtId="169" fontId="8" fillId="0" borderId="0" applyFont="0" applyFill="0" applyBorder="0" applyAlignment="0" applyProtection="0"/>
    <xf numFmtId="165" fontId="9" fillId="0" borderId="0" applyFont="0" applyFill="0" applyBorder="0" applyAlignment="0" applyProtection="0"/>
    <xf numFmtId="165" fontId="13" fillId="0" borderId="0" applyFont="0" applyFill="0" applyBorder="0" applyAlignment="0" applyProtection="0"/>
    <xf numFmtId="0" fontId="13" fillId="0" borderId="0" applyFont="0" applyFill="0" applyBorder="0" applyAlignment="0" applyProtection="0"/>
    <xf numFmtId="164" fontId="8" fillId="0" borderId="0" applyFont="0" applyFill="0" applyBorder="0" applyAlignment="0" applyProtection="0"/>
    <xf numFmtId="165" fontId="13" fillId="0" borderId="0" applyFont="0" applyFill="0" applyBorder="0" applyAlignment="0" applyProtection="0"/>
    <xf numFmtId="165" fontId="9" fillId="0" borderId="0" applyFont="0" applyFill="0" applyBorder="0" applyAlignment="0" applyProtection="0"/>
    <xf numFmtId="0" fontId="8" fillId="0" borderId="0" applyFont="0" applyFill="0" applyBorder="0" applyAlignment="0" applyProtection="0"/>
    <xf numFmtId="165" fontId="14" fillId="0" borderId="0" applyFont="0" applyFill="0" applyBorder="0" applyAlignment="0" applyProtection="0"/>
    <xf numFmtId="165" fontId="9"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3" fillId="0" borderId="0"/>
    <xf numFmtId="0" fontId="15" fillId="0" borderId="0"/>
    <xf numFmtId="0" fontId="9" fillId="0" borderId="0"/>
    <xf numFmtId="0" fontId="9"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16" fillId="0" borderId="0"/>
    <xf numFmtId="0" fontId="12" fillId="0" borderId="0"/>
    <xf numFmtId="0" fontId="9" fillId="0" borderId="0"/>
    <xf numFmtId="0" fontId="9" fillId="0" borderId="0"/>
    <xf numFmtId="0" fontId="9" fillId="0" borderId="0"/>
    <xf numFmtId="0" fontId="9" fillId="0" borderId="0"/>
    <xf numFmtId="9" fontId="13" fillId="0" borderId="0" applyFont="0" applyFill="0" applyBorder="0" applyAlignment="0" applyProtection="0"/>
  </cellStyleXfs>
  <cellXfs count="57">
    <xf numFmtId="0" fontId="0" fillId="0" borderId="0" xfId="0"/>
    <xf numFmtId="0" fontId="6" fillId="2" borderId="0" xfId="0" applyFont="1" applyFill="1"/>
    <xf numFmtId="0" fontId="6" fillId="2" borderId="0" xfId="0" applyFont="1" applyFill="1" applyAlignment="1">
      <alignment horizontal="center"/>
    </xf>
    <xf numFmtId="0" fontId="6" fillId="2" borderId="0" xfId="0" applyFont="1" applyFill="1" applyAlignment="1">
      <alignment vertical="center"/>
    </xf>
    <xf numFmtId="0" fontId="5" fillId="2" borderId="0" xfId="0" applyFont="1" applyFill="1"/>
    <xf numFmtId="0" fontId="5" fillId="2" borderId="0" xfId="0" applyFont="1" applyFill="1" applyAlignment="1">
      <alignment vertical="center"/>
    </xf>
    <xf numFmtId="166" fontId="5" fillId="2" borderId="0" xfId="0" applyNumberFormat="1" applyFont="1" applyFill="1"/>
    <xf numFmtId="166" fontId="5" fillId="2" borderId="0" xfId="0" applyNumberFormat="1" applyFont="1" applyFill="1" applyAlignment="1">
      <alignment vertical="center"/>
    </xf>
    <xf numFmtId="0" fontId="1" fillId="2" borderId="1" xfId="0" applyFont="1" applyFill="1" applyBorder="1" applyAlignment="1">
      <alignment horizontal="center" wrapText="1"/>
    </xf>
    <xf numFmtId="10" fontId="6" fillId="2" borderId="0" xfId="0" applyNumberFormat="1" applyFont="1" applyFill="1"/>
    <xf numFmtId="10" fontId="3" fillId="2" borderId="0" xfId="0" applyNumberFormat="1" applyFont="1" applyFill="1" applyAlignment="1">
      <alignment horizontal="right"/>
    </xf>
    <xf numFmtId="0" fontId="1" fillId="2" borderId="1" xfId="0"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wrapText="1"/>
    </xf>
    <xf numFmtId="166" fontId="2" fillId="0" borderId="3" xfId="1" applyNumberFormat="1" applyFont="1" applyFill="1" applyBorder="1" applyAlignment="1">
      <alignment horizontal="right" vertical="center" wrapText="1"/>
    </xf>
    <xf numFmtId="166" fontId="1" fillId="0" borderId="3" xfId="1" applyNumberFormat="1" applyFont="1" applyFill="1" applyBorder="1" applyAlignment="1">
      <alignment horizontal="right" vertical="center" wrapText="1"/>
    </xf>
    <xf numFmtId="0" fontId="1" fillId="2" borderId="2" xfId="0" applyFont="1" applyFill="1" applyBorder="1" applyAlignment="1">
      <alignment horizontal="center" wrapText="1"/>
    </xf>
    <xf numFmtId="0" fontId="1" fillId="2" borderId="2" xfId="0" applyFont="1" applyFill="1" applyBorder="1" applyAlignment="1">
      <alignment wrapText="1"/>
    </xf>
    <xf numFmtId="166" fontId="1" fillId="2" borderId="2" xfId="0" applyNumberFormat="1" applyFont="1" applyFill="1" applyBorder="1" applyAlignment="1">
      <alignment horizontal="right" vertical="center" wrapText="1"/>
    </xf>
    <xf numFmtId="168" fontId="1" fillId="2" borderId="2" xfId="1" applyNumberFormat="1" applyFont="1" applyFill="1" applyBorder="1" applyAlignment="1">
      <alignment vertical="center" wrapText="1"/>
    </xf>
    <xf numFmtId="10" fontId="1" fillId="2" borderId="2" xfId="1" applyNumberFormat="1" applyFont="1" applyFill="1" applyBorder="1" applyAlignment="1">
      <alignment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vertical="center" wrapText="1"/>
    </xf>
    <xf numFmtId="166" fontId="1" fillId="0" borderId="3" xfId="0" applyNumberFormat="1" applyFont="1" applyFill="1" applyBorder="1" applyAlignment="1">
      <alignment horizontal="right" vertical="center" wrapText="1"/>
    </xf>
    <xf numFmtId="168" fontId="1" fillId="2" borderId="3" xfId="1" applyNumberFormat="1" applyFont="1" applyFill="1" applyBorder="1" applyAlignment="1">
      <alignment vertical="center" wrapText="1"/>
    </xf>
    <xf numFmtId="10" fontId="1" fillId="2" borderId="3" xfId="1" applyNumberFormat="1" applyFont="1" applyFill="1" applyBorder="1" applyAlignment="1">
      <alignment vertical="center" wrapText="1"/>
    </xf>
    <xf numFmtId="0" fontId="1" fillId="2" borderId="3" xfId="0" applyFont="1" applyFill="1" applyBorder="1" applyAlignment="1">
      <alignment horizontal="center" wrapText="1"/>
    </xf>
    <xf numFmtId="0" fontId="1" fillId="0" borderId="3" xfId="0" applyFont="1" applyFill="1" applyBorder="1" applyAlignment="1">
      <alignment wrapText="1"/>
    </xf>
    <xf numFmtId="0" fontId="2" fillId="2" borderId="3" xfId="0" applyFont="1" applyFill="1" applyBorder="1" applyAlignment="1">
      <alignment horizontal="center" vertical="center" wrapText="1"/>
    </xf>
    <xf numFmtId="49" fontId="2" fillId="0" borderId="3" xfId="0" applyNumberFormat="1" applyFont="1" applyFill="1" applyBorder="1" applyAlignment="1">
      <alignment horizontal="justify" vertical="center" wrapText="1"/>
    </xf>
    <xf numFmtId="168" fontId="2" fillId="2" borderId="3" xfId="1" applyNumberFormat="1" applyFont="1" applyFill="1" applyBorder="1" applyAlignment="1">
      <alignment vertical="center" wrapText="1"/>
    </xf>
    <xf numFmtId="10" fontId="2" fillId="2" borderId="3" xfId="1" applyNumberFormat="1" applyFont="1" applyFill="1" applyBorder="1" applyAlignment="1">
      <alignment vertical="center" wrapText="1"/>
    </xf>
    <xf numFmtId="166" fontId="2" fillId="0" borderId="3" xfId="1" applyNumberFormat="1" applyFont="1" applyFill="1" applyBorder="1" applyAlignment="1">
      <alignment vertical="center" wrapText="1"/>
    </xf>
    <xf numFmtId="3" fontId="2" fillId="2" borderId="3" xfId="34"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 fontId="2" fillId="0" borderId="3" xfId="1" applyNumberFormat="1" applyFont="1" applyFill="1" applyBorder="1" applyAlignment="1">
      <alignment horizontal="right" vertical="center"/>
    </xf>
    <xf numFmtId="0" fontId="3" fillId="2" borderId="3" xfId="0" applyFont="1" applyFill="1" applyBorder="1" applyAlignment="1">
      <alignment horizontal="center" vertical="center" wrapText="1"/>
    </xf>
    <xf numFmtId="0" fontId="3" fillId="0" borderId="3" xfId="0" applyFont="1" applyFill="1" applyBorder="1" applyAlignment="1">
      <alignment vertical="center" wrapText="1"/>
    </xf>
    <xf numFmtId="166" fontId="3" fillId="0" borderId="3" xfId="1" applyNumberFormat="1" applyFont="1" applyFill="1" applyBorder="1" applyAlignment="1">
      <alignment horizontal="right" vertical="center" wrapText="1"/>
    </xf>
    <xf numFmtId="10" fontId="2" fillId="0" borderId="3" xfId="1" applyNumberFormat="1" applyFont="1" applyFill="1" applyBorder="1" applyAlignment="1">
      <alignment horizontal="right" vertical="center" wrapText="1"/>
    </xf>
    <xf numFmtId="10" fontId="1" fillId="0" borderId="3" xfId="1" applyNumberFormat="1" applyFont="1" applyFill="1" applyBorder="1" applyAlignment="1">
      <alignment horizontal="right" vertical="center" wrapText="1"/>
    </xf>
    <xf numFmtId="0" fontId="1" fillId="2" borderId="3" xfId="0" applyFont="1" applyFill="1" applyBorder="1" applyAlignment="1">
      <alignment vertical="center" wrapText="1"/>
    </xf>
    <xf numFmtId="166" fontId="1" fillId="2" borderId="3" xfId="1" applyNumberFormat="1" applyFont="1" applyFill="1" applyBorder="1" applyAlignment="1">
      <alignment horizontal="right" vertical="center" wrapText="1"/>
    </xf>
    <xf numFmtId="0" fontId="2"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166" fontId="1" fillId="0" borderId="4" xfId="1" applyNumberFormat="1" applyFont="1" applyFill="1" applyBorder="1" applyAlignment="1">
      <alignment horizontal="right" vertical="center" wrapText="1"/>
    </xf>
    <xf numFmtId="10" fontId="1" fillId="0" borderId="4" xfId="1" applyNumberFormat="1"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top" wrapText="1"/>
    </xf>
    <xf numFmtId="0" fontId="4" fillId="2" borderId="0" xfId="0" applyFont="1" applyFill="1" applyAlignment="1">
      <alignment horizontal="center"/>
    </xf>
    <xf numFmtId="0" fontId="10" fillId="2" borderId="0" xfId="0" applyFont="1" applyFill="1" applyAlignment="1">
      <alignment horizontal="center" vertical="center" wrapText="1"/>
    </xf>
    <xf numFmtId="166" fontId="3" fillId="0" borderId="3" xfId="1" applyNumberFormat="1" applyFont="1" applyFill="1" applyBorder="1" applyAlignment="1">
      <alignment horizontal="center" vertical="center" wrapText="1"/>
    </xf>
    <xf numFmtId="168" fontId="2" fillId="0" borderId="3" xfId="1" applyNumberFormat="1" applyFont="1" applyFill="1" applyBorder="1" applyAlignment="1">
      <alignment horizontal="center" vertical="center" wrapText="1"/>
    </xf>
    <xf numFmtId="10" fontId="2" fillId="0" borderId="3" xfId="1" applyNumberFormat="1" applyFont="1" applyFill="1" applyBorder="1" applyAlignment="1">
      <alignment horizontal="center" vertical="center" wrapText="1"/>
    </xf>
  </cellXfs>
  <cellStyles count="68">
    <cellStyle name="Comma" xfId="1" builtinId="3"/>
    <cellStyle name="Comma [0] 2 2" xfId="2"/>
    <cellStyle name="Comma 10" xfId="3"/>
    <cellStyle name="Comma 10 4" xfId="4"/>
    <cellStyle name="Comma 11" xfId="5"/>
    <cellStyle name="Comma 2" xfId="6"/>
    <cellStyle name="Comma 2 2" xfId="7"/>
    <cellStyle name="Comma 2 4" xfId="8"/>
    <cellStyle name="Comma 25" xfId="9"/>
    <cellStyle name="Comma 3" xfId="10"/>
    <cellStyle name="Comma 3 3" xfId="11"/>
    <cellStyle name="Comma 4" xfId="12"/>
    <cellStyle name="Comma 5" xfId="13"/>
    <cellStyle name="Comma 5 3" xfId="14"/>
    <cellStyle name="Comma 6" xfId="15"/>
    <cellStyle name="Comma 7" xfId="16"/>
    <cellStyle name="Comma 8" xfId="17"/>
    <cellStyle name="Comma 9" xfId="18"/>
    <cellStyle name="Normal" xfId="0" builtinId="0"/>
    <cellStyle name="Normal 10" xfId="19"/>
    <cellStyle name="Normal 10 3 2" xfId="20"/>
    <cellStyle name="Normal 11" xfId="21"/>
    <cellStyle name="Normal 12" xfId="22"/>
    <cellStyle name="Normal 13" xfId="23"/>
    <cellStyle name="Normal 14" xfId="24"/>
    <cellStyle name="Normal 15" xfId="25"/>
    <cellStyle name="Normal 16" xfId="26"/>
    <cellStyle name="Normal 17" xfId="27"/>
    <cellStyle name="Normal 18" xfId="28"/>
    <cellStyle name="Normal 19" xfId="29"/>
    <cellStyle name="Normal 2" xfId="30"/>
    <cellStyle name="Normal 2 2" xfId="31"/>
    <cellStyle name="Normal 2 2 2 3" xfId="32"/>
    <cellStyle name="Normal 2 3" xfId="33"/>
    <cellStyle name="Normal 2 4" xfId="34"/>
    <cellStyle name="Normal 20" xfId="35"/>
    <cellStyle name="Normal 21" xfId="36"/>
    <cellStyle name="Normal 22" xfId="37"/>
    <cellStyle name="Normal 23" xfId="38"/>
    <cellStyle name="Normal 24" xfId="39"/>
    <cellStyle name="Normal 25" xfId="40"/>
    <cellStyle name="Normal 26" xfId="41"/>
    <cellStyle name="Normal 27" xfId="42"/>
    <cellStyle name="Normal 27 2" xfId="43"/>
    <cellStyle name="Normal 28" xfId="44"/>
    <cellStyle name="Normal 29" xfId="45"/>
    <cellStyle name="Normal 3" xfId="46"/>
    <cellStyle name="Normal 30" xfId="47"/>
    <cellStyle name="Normal 31" xfId="48"/>
    <cellStyle name="Normal 32" xfId="49"/>
    <cellStyle name="Normal 33" xfId="50"/>
    <cellStyle name="Normal 34" xfId="51"/>
    <cellStyle name="Normal 35" xfId="52"/>
    <cellStyle name="Normal 36" xfId="53"/>
    <cellStyle name="Normal 37" xfId="54"/>
    <cellStyle name="Normal 38" xfId="55"/>
    <cellStyle name="Normal 39" xfId="56"/>
    <cellStyle name="Normal 4" xfId="57"/>
    <cellStyle name="Normal 40" xfId="58"/>
    <cellStyle name="Normal 41" xfId="59"/>
    <cellStyle name="Normal 41 2" xfId="60"/>
    <cellStyle name="Normal 42" xfId="61"/>
    <cellStyle name="Normal 5" xfId="62"/>
    <cellStyle name="Normal 6" xfId="63"/>
    <cellStyle name="Normal 7" xfId="64"/>
    <cellStyle name="Normal 8" xfId="65"/>
    <cellStyle name="Normal 9" xfId="66"/>
    <cellStyle name="Percent 2" xfId="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598170</xdr:colOff>
      <xdr:row>0</xdr:row>
      <xdr:rowOff>204789</xdr:rowOff>
    </xdr:from>
    <xdr:to>
      <xdr:col>3</xdr:col>
      <xdr:colOff>758847</xdr:colOff>
      <xdr:row>0</xdr:row>
      <xdr:rowOff>204789</xdr:rowOff>
    </xdr:to>
    <xdr:cxnSp macro="">
      <xdr:nvCxnSpPr>
        <xdr:cNvPr id="2" name="Straight Connector 1"/>
        <xdr:cNvCxnSpPr/>
      </xdr:nvCxnSpPr>
      <xdr:spPr>
        <a:xfrm>
          <a:off x="1331595" y="204789"/>
          <a:ext cx="190690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x14ac:dyDescent="0.25"/>
  <sheetData/>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tabSelected="1" workbookViewId="0">
      <selection activeCell="A4" sqref="A4:XFD4"/>
    </sheetView>
  </sheetViews>
  <sheetFormatPr defaultRowHeight="15" x14ac:dyDescent="0.25"/>
  <cols>
    <col min="1" max="1" width="6.5703125" style="1" customWidth="1"/>
    <col min="2" max="2" width="4.42578125" style="2" bestFit="1" customWidth="1"/>
    <col min="3" max="3" width="26.140625" style="1" customWidth="1"/>
    <col min="4" max="4" width="16.85546875" style="1" customWidth="1"/>
    <col min="5" max="5" width="12" style="1" customWidth="1"/>
    <col min="6" max="6" width="12.28515625" style="1" customWidth="1"/>
    <col min="7" max="7" width="11.85546875" style="1" customWidth="1"/>
    <col min="8" max="8" width="11.7109375" style="1" customWidth="1"/>
    <col min="9" max="9" width="11.5703125" style="9" customWidth="1"/>
    <col min="10" max="10" width="26.7109375" style="1" customWidth="1"/>
    <col min="11" max="13" width="14.5703125" style="1" bestFit="1" customWidth="1"/>
    <col min="14" max="16384" width="9.140625" style="1"/>
  </cols>
  <sheetData>
    <row r="1" spans="2:13" ht="29.25" customHeight="1" x14ac:dyDescent="0.25">
      <c r="B1" s="50" t="s">
        <v>72</v>
      </c>
      <c r="C1" s="50"/>
      <c r="D1" s="50"/>
      <c r="E1" s="50"/>
      <c r="G1" s="51" t="s">
        <v>12</v>
      </c>
      <c r="H1" s="51"/>
      <c r="I1" s="51"/>
    </row>
    <row r="2" spans="2:13" ht="18.75" x14ac:dyDescent="0.3">
      <c r="B2" s="52" t="s">
        <v>80</v>
      </c>
      <c r="C2" s="52"/>
      <c r="D2" s="52"/>
      <c r="E2" s="52"/>
      <c r="F2" s="52"/>
      <c r="G2" s="52"/>
      <c r="H2" s="52"/>
      <c r="I2" s="52"/>
    </row>
    <row r="3" spans="2:13" ht="45.75" customHeight="1" x14ac:dyDescent="0.25">
      <c r="B3" s="53" t="s">
        <v>81</v>
      </c>
      <c r="C3" s="53"/>
      <c r="D3" s="53"/>
      <c r="E3" s="53"/>
      <c r="F3" s="53"/>
      <c r="G3" s="53"/>
      <c r="H3" s="53"/>
      <c r="I3" s="53"/>
    </row>
    <row r="4" spans="2:13" x14ac:dyDescent="0.25">
      <c r="I4" s="10" t="s">
        <v>0</v>
      </c>
    </row>
    <row r="5" spans="2:13" s="3" customFormat="1" ht="31.5" customHeight="1" x14ac:dyDescent="0.25">
      <c r="B5" s="49" t="s">
        <v>1</v>
      </c>
      <c r="C5" s="49" t="s">
        <v>2</v>
      </c>
      <c r="D5" s="49" t="s">
        <v>13</v>
      </c>
      <c r="E5" s="49"/>
      <c r="F5" s="49" t="s">
        <v>3</v>
      </c>
      <c r="G5" s="49"/>
      <c r="H5" s="49" t="s">
        <v>4</v>
      </c>
      <c r="I5" s="49"/>
    </row>
    <row r="6" spans="2:13" s="3" customFormat="1" ht="41.25" customHeight="1" x14ac:dyDescent="0.25">
      <c r="B6" s="49"/>
      <c r="C6" s="49"/>
      <c r="D6" s="11" t="s">
        <v>14</v>
      </c>
      <c r="E6" s="11" t="s">
        <v>15</v>
      </c>
      <c r="F6" s="11" t="s">
        <v>14</v>
      </c>
      <c r="G6" s="11" t="s">
        <v>15</v>
      </c>
      <c r="H6" s="11" t="s">
        <v>14</v>
      </c>
      <c r="I6" s="12" t="s">
        <v>15</v>
      </c>
    </row>
    <row r="7" spans="2:13" x14ac:dyDescent="0.25">
      <c r="B7" s="8" t="s">
        <v>5</v>
      </c>
      <c r="C7" s="8" t="s">
        <v>6</v>
      </c>
      <c r="D7" s="8">
        <v>1</v>
      </c>
      <c r="E7" s="8">
        <v>2</v>
      </c>
      <c r="F7" s="8">
        <v>3</v>
      </c>
      <c r="G7" s="8">
        <v>4</v>
      </c>
      <c r="H7" s="8" t="s">
        <v>16</v>
      </c>
      <c r="I7" s="13" t="s">
        <v>17</v>
      </c>
    </row>
    <row r="8" spans="2:13" s="4" customFormat="1" ht="14.25" x14ac:dyDescent="0.2">
      <c r="B8" s="16"/>
      <c r="C8" s="17" t="s">
        <v>18</v>
      </c>
      <c r="D8" s="18">
        <v>88591000</v>
      </c>
      <c r="E8" s="18">
        <v>30813716</v>
      </c>
      <c r="F8" s="18">
        <v>124805767.63050701</v>
      </c>
      <c r="G8" s="18">
        <v>56486225.272092</v>
      </c>
      <c r="H8" s="19">
        <f>F8/D8</f>
        <v>1.4087860801944554</v>
      </c>
      <c r="I8" s="20">
        <f>G8/E8</f>
        <v>1.8331520051684775</v>
      </c>
      <c r="J8" s="6"/>
      <c r="K8" s="6"/>
      <c r="L8" s="6"/>
      <c r="M8" s="6"/>
    </row>
    <row r="9" spans="2:13" s="5" customFormat="1" ht="14.25" x14ac:dyDescent="0.25">
      <c r="B9" s="21" t="s">
        <v>5</v>
      </c>
      <c r="C9" s="22" t="s">
        <v>19</v>
      </c>
      <c r="D9" s="23">
        <v>88591000</v>
      </c>
      <c r="E9" s="15">
        <v>21937296</v>
      </c>
      <c r="F9" s="15">
        <v>89483475.432916</v>
      </c>
      <c r="G9" s="15">
        <v>21224262.220575001</v>
      </c>
      <c r="H9" s="24">
        <f t="shared" ref="H9:H25" si="0">F9/D9</f>
        <v>1.0100741094796988</v>
      </c>
      <c r="I9" s="25">
        <f t="shared" ref="I9:I51" si="1">G9/E9</f>
        <v>0.96749673344312814</v>
      </c>
      <c r="J9" s="7"/>
      <c r="K9" s="7"/>
      <c r="L9" s="7"/>
      <c r="M9" s="7"/>
    </row>
    <row r="10" spans="2:13" s="4" customFormat="1" ht="14.25" x14ac:dyDescent="0.2">
      <c r="B10" s="26" t="s">
        <v>20</v>
      </c>
      <c r="C10" s="27" t="s">
        <v>21</v>
      </c>
      <c r="D10" s="23">
        <v>42991000</v>
      </c>
      <c r="E10" s="15">
        <v>21873296</v>
      </c>
      <c r="F10" s="15">
        <v>39424731.668394007</v>
      </c>
      <c r="G10" s="15">
        <v>21224262.520575002</v>
      </c>
      <c r="H10" s="24">
        <f t="shared" si="0"/>
        <v>0.91704616474131806</v>
      </c>
      <c r="I10" s="25">
        <f t="shared" si="1"/>
        <v>0.97032758668720986</v>
      </c>
      <c r="J10" s="6"/>
      <c r="K10" s="6"/>
      <c r="L10" s="6"/>
      <c r="M10" s="6"/>
    </row>
    <row r="11" spans="2:13" s="5" customFormat="1" ht="25.5" x14ac:dyDescent="0.25">
      <c r="B11" s="21">
        <v>1</v>
      </c>
      <c r="C11" s="22" t="s">
        <v>74</v>
      </c>
      <c r="D11" s="15">
        <v>5804500</v>
      </c>
      <c r="E11" s="15">
        <v>2478740</v>
      </c>
      <c r="F11" s="15">
        <v>4829300.2303730007</v>
      </c>
      <c r="G11" s="15">
        <v>2243096.0213490003</v>
      </c>
      <c r="H11" s="24">
        <f t="shared" si="0"/>
        <v>0.83199245936308053</v>
      </c>
      <c r="I11" s="25">
        <f t="shared" si="1"/>
        <v>0.9049339669949249</v>
      </c>
    </row>
    <row r="12" spans="2:13" s="3" customFormat="1" ht="25.5" x14ac:dyDescent="0.25">
      <c r="B12" s="28"/>
      <c r="C12" s="29" t="s">
        <v>55</v>
      </c>
      <c r="D12" s="14">
        <v>3123500</v>
      </c>
      <c r="E12" s="14">
        <v>1301820</v>
      </c>
      <c r="F12" s="14">
        <v>1571944.4968219998</v>
      </c>
      <c r="G12" s="14">
        <v>556705.42769000004</v>
      </c>
      <c r="H12" s="30">
        <f>F12/D12</f>
        <v>0.50326380560973261</v>
      </c>
      <c r="I12" s="31">
        <f t="shared" si="1"/>
        <v>0.42763625362185254</v>
      </c>
    </row>
    <row r="13" spans="2:13" s="3" customFormat="1" ht="25.5" x14ac:dyDescent="0.25">
      <c r="B13" s="28"/>
      <c r="C13" s="29" t="s">
        <v>56</v>
      </c>
      <c r="D13" s="14">
        <v>75000</v>
      </c>
      <c r="E13" s="14">
        <v>39000</v>
      </c>
      <c r="F13" s="14">
        <v>120127.980197</v>
      </c>
      <c r="G13" s="14">
        <v>62466.549711</v>
      </c>
      <c r="H13" s="30">
        <f t="shared" si="0"/>
        <v>1.6017064026266665</v>
      </c>
      <c r="I13" s="31">
        <f t="shared" si="1"/>
        <v>1.6017064028461538</v>
      </c>
    </row>
    <row r="14" spans="2:13" s="3" customFormat="1" x14ac:dyDescent="0.25">
      <c r="B14" s="28"/>
      <c r="C14" s="29" t="s">
        <v>70</v>
      </c>
      <c r="D14" s="32">
        <v>0</v>
      </c>
      <c r="E14" s="32">
        <v>0</v>
      </c>
      <c r="F14" s="32">
        <v>0</v>
      </c>
      <c r="G14" s="32">
        <v>0</v>
      </c>
      <c r="H14" s="30"/>
      <c r="I14" s="31"/>
    </row>
    <row r="15" spans="2:13" s="3" customFormat="1" x14ac:dyDescent="0.25">
      <c r="B15" s="28"/>
      <c r="C15" s="29" t="s">
        <v>73</v>
      </c>
      <c r="D15" s="14">
        <v>2006000</v>
      </c>
      <c r="E15" s="14">
        <v>1037920</v>
      </c>
      <c r="F15" s="14">
        <v>2842621.2198800002</v>
      </c>
      <c r="G15" s="14">
        <v>1473291.1093600001</v>
      </c>
      <c r="H15" s="30">
        <f t="shared" si="0"/>
        <v>1.4170594316450649</v>
      </c>
      <c r="I15" s="31">
        <f t="shared" si="1"/>
        <v>1.4194649966856792</v>
      </c>
    </row>
    <row r="16" spans="2:13" s="3" customFormat="1" x14ac:dyDescent="0.25">
      <c r="B16" s="28"/>
      <c r="C16" s="29" t="s">
        <v>62</v>
      </c>
      <c r="D16" s="14">
        <v>550000</v>
      </c>
      <c r="E16" s="14">
        <v>100000</v>
      </c>
      <c r="F16" s="14">
        <v>185525.82321500001</v>
      </c>
      <c r="G16" s="14">
        <v>150632.934588</v>
      </c>
      <c r="H16" s="30">
        <f t="shared" si="0"/>
        <v>0.33731967857272727</v>
      </c>
      <c r="I16" s="31">
        <f t="shared" si="1"/>
        <v>1.50632934588</v>
      </c>
    </row>
    <row r="17" spans="2:9" s="3" customFormat="1" x14ac:dyDescent="0.25">
      <c r="B17" s="28"/>
      <c r="C17" s="29" t="s">
        <v>60</v>
      </c>
      <c r="D17" s="32">
        <v>0</v>
      </c>
      <c r="E17" s="32">
        <v>0</v>
      </c>
      <c r="F17" s="32">
        <v>0</v>
      </c>
      <c r="G17" s="32">
        <v>0</v>
      </c>
      <c r="H17" s="30"/>
      <c r="I17" s="31"/>
    </row>
    <row r="18" spans="2:9" s="3" customFormat="1" x14ac:dyDescent="0.25">
      <c r="B18" s="28"/>
      <c r="C18" s="29" t="s">
        <v>67</v>
      </c>
      <c r="D18" s="14">
        <v>50000</v>
      </c>
      <c r="E18" s="32">
        <v>0</v>
      </c>
      <c r="F18" s="14">
        <v>109080.710259</v>
      </c>
      <c r="G18" s="32">
        <v>0</v>
      </c>
      <c r="H18" s="30">
        <f t="shared" si="0"/>
        <v>2.1816142051799998</v>
      </c>
      <c r="I18" s="25"/>
    </row>
    <row r="19" spans="2:9" s="3" customFormat="1" x14ac:dyDescent="0.25">
      <c r="B19" s="28"/>
      <c r="C19" s="29" t="s">
        <v>51</v>
      </c>
      <c r="D19" s="32">
        <v>0</v>
      </c>
      <c r="E19" s="32">
        <v>0</v>
      </c>
      <c r="F19" s="32">
        <v>0</v>
      </c>
      <c r="G19" s="32">
        <v>0</v>
      </c>
      <c r="H19" s="30"/>
      <c r="I19" s="25"/>
    </row>
    <row r="20" spans="2:9" s="5" customFormat="1" ht="25.5" x14ac:dyDescent="0.25">
      <c r="B20" s="21">
        <v>2</v>
      </c>
      <c r="C20" s="22" t="s">
        <v>75</v>
      </c>
      <c r="D20" s="15">
        <v>1208000</v>
      </c>
      <c r="E20" s="15">
        <v>629120</v>
      </c>
      <c r="F20" s="15">
        <v>652726.98655300005</v>
      </c>
      <c r="G20" s="15">
        <v>341414.28136000002</v>
      </c>
      <c r="H20" s="24">
        <f t="shared" si="0"/>
        <v>0.5403369093981788</v>
      </c>
      <c r="I20" s="25">
        <f t="shared" si="1"/>
        <v>0.5426854675737538</v>
      </c>
    </row>
    <row r="21" spans="2:9" s="3" customFormat="1" ht="25.5" x14ac:dyDescent="0.25">
      <c r="B21" s="28"/>
      <c r="C21" s="29" t="s">
        <v>55</v>
      </c>
      <c r="D21" s="14">
        <v>210000</v>
      </c>
      <c r="E21" s="14">
        <v>109200</v>
      </c>
      <c r="F21" s="14">
        <v>195996.25392300001</v>
      </c>
      <c r="G21" s="14">
        <v>101907.387824</v>
      </c>
      <c r="H21" s="30">
        <f t="shared" si="0"/>
        <v>0.93331549487142862</v>
      </c>
      <c r="I21" s="31">
        <f t="shared" si="1"/>
        <v>0.93321783721611729</v>
      </c>
    </row>
    <row r="22" spans="2:9" s="3" customFormat="1" ht="25.5" x14ac:dyDescent="0.25">
      <c r="B22" s="28"/>
      <c r="C22" s="29" t="s">
        <v>56</v>
      </c>
      <c r="D22" s="14">
        <v>0</v>
      </c>
      <c r="E22" s="14">
        <v>0</v>
      </c>
      <c r="F22" s="14">
        <v>4911.292735</v>
      </c>
      <c r="G22" s="14">
        <v>2553.8722250000001</v>
      </c>
      <c r="H22" s="30"/>
      <c r="I22" s="31"/>
    </row>
    <row r="23" spans="2:9" s="3" customFormat="1" x14ac:dyDescent="0.25">
      <c r="B23" s="28"/>
      <c r="C23" s="29" t="s">
        <v>70</v>
      </c>
      <c r="D23" s="32">
        <v>0</v>
      </c>
      <c r="E23" s="32">
        <v>0</v>
      </c>
      <c r="F23" s="32">
        <v>0</v>
      </c>
      <c r="G23" s="32">
        <v>0</v>
      </c>
      <c r="H23" s="30"/>
      <c r="I23" s="31"/>
    </row>
    <row r="24" spans="2:9" s="3" customFormat="1" x14ac:dyDescent="0.25">
      <c r="B24" s="28"/>
      <c r="C24" s="29" t="s">
        <v>73</v>
      </c>
      <c r="D24" s="33">
        <v>996000</v>
      </c>
      <c r="E24" s="33">
        <v>517920</v>
      </c>
      <c r="F24" s="33">
        <v>447696.38640399999</v>
      </c>
      <c r="G24" s="33">
        <v>232829.96781999999</v>
      </c>
      <c r="H24" s="30">
        <f t="shared" si="0"/>
        <v>0.44949436385943775</v>
      </c>
      <c r="I24" s="31">
        <f t="shared" si="1"/>
        <v>0.44954813063793636</v>
      </c>
    </row>
    <row r="25" spans="2:9" s="3" customFormat="1" x14ac:dyDescent="0.25">
      <c r="B25" s="28"/>
      <c r="C25" s="29" t="s">
        <v>62</v>
      </c>
      <c r="D25" s="14">
        <v>2000</v>
      </c>
      <c r="E25" s="14">
        <v>2000</v>
      </c>
      <c r="F25" s="14">
        <v>4123.0534909999997</v>
      </c>
      <c r="G25" s="14">
        <v>4123.0534909999997</v>
      </c>
      <c r="H25" s="30">
        <f t="shared" si="0"/>
        <v>2.0615267454999997</v>
      </c>
      <c r="I25" s="31">
        <f t="shared" si="1"/>
        <v>2.0615267454999997</v>
      </c>
    </row>
    <row r="26" spans="2:9" s="3" customFormat="1" x14ac:dyDescent="0.25">
      <c r="B26" s="28"/>
      <c r="C26" s="29" t="s">
        <v>60</v>
      </c>
      <c r="D26" s="32">
        <v>0</v>
      </c>
      <c r="E26" s="32">
        <v>0</v>
      </c>
      <c r="F26" s="32">
        <v>0</v>
      </c>
      <c r="G26" s="32">
        <v>0</v>
      </c>
      <c r="H26" s="30"/>
      <c r="I26" s="31"/>
    </row>
    <row r="27" spans="2:9" s="3" customFormat="1" x14ac:dyDescent="0.25">
      <c r="B27" s="28"/>
      <c r="C27" s="29" t="s">
        <v>67</v>
      </c>
      <c r="D27" s="32">
        <v>0</v>
      </c>
      <c r="E27" s="32">
        <v>0</v>
      </c>
      <c r="F27" s="32">
        <v>0</v>
      </c>
      <c r="G27" s="32">
        <v>0</v>
      </c>
      <c r="H27" s="30"/>
      <c r="I27" s="25"/>
    </row>
    <row r="28" spans="2:9" s="3" customFormat="1" x14ac:dyDescent="0.25">
      <c r="B28" s="28"/>
      <c r="C28" s="29" t="s">
        <v>51</v>
      </c>
      <c r="D28" s="32">
        <v>0</v>
      </c>
      <c r="E28" s="32">
        <v>0</v>
      </c>
      <c r="F28" s="32">
        <v>0</v>
      </c>
      <c r="G28" s="32">
        <v>0</v>
      </c>
      <c r="H28" s="30"/>
      <c r="I28" s="25"/>
    </row>
    <row r="29" spans="2:9" s="5" customFormat="1" ht="25.5" x14ac:dyDescent="0.25">
      <c r="B29" s="21">
        <v>3</v>
      </c>
      <c r="C29" s="22" t="s">
        <v>22</v>
      </c>
      <c r="D29" s="34">
        <v>18639500</v>
      </c>
      <c r="E29" s="34">
        <v>8059740</v>
      </c>
      <c r="F29" s="34">
        <v>16393919.335541001</v>
      </c>
      <c r="G29" s="34">
        <v>7627037.8185840007</v>
      </c>
      <c r="H29" s="24">
        <f>F29/D29</f>
        <v>0.87952570270345243</v>
      </c>
      <c r="I29" s="25">
        <f t="shared" si="1"/>
        <v>0.94631313399489325</v>
      </c>
    </row>
    <row r="30" spans="2:9" s="3" customFormat="1" ht="25.5" x14ac:dyDescent="0.25">
      <c r="B30" s="28"/>
      <c r="C30" s="29" t="s">
        <v>55</v>
      </c>
      <c r="D30" s="35">
        <v>4444500</v>
      </c>
      <c r="E30" s="35">
        <v>1718340</v>
      </c>
      <c r="F30" s="35">
        <v>3393333.1409580004</v>
      </c>
      <c r="G30" s="35">
        <v>1194930.1594430001</v>
      </c>
      <c r="H30" s="30">
        <f t="shared" ref="H30:H51" si="2">F30/D30</f>
        <v>0.76349041308538657</v>
      </c>
      <c r="I30" s="31">
        <f t="shared" si="1"/>
        <v>0.69539797679330062</v>
      </c>
    </row>
    <row r="31" spans="2:9" s="3" customFormat="1" ht="25.5" x14ac:dyDescent="0.25">
      <c r="B31" s="28"/>
      <c r="C31" s="29" t="s">
        <v>56</v>
      </c>
      <c r="D31" s="35">
        <v>9497000</v>
      </c>
      <c r="E31" s="35">
        <v>4938440</v>
      </c>
      <c r="F31" s="35">
        <v>8933908.9142710008</v>
      </c>
      <c r="G31" s="35">
        <v>4645632.6050620005</v>
      </c>
      <c r="H31" s="30">
        <f t="shared" si="2"/>
        <v>0.94070853051184589</v>
      </c>
      <c r="I31" s="31">
        <f t="shared" si="1"/>
        <v>0.94070852436437424</v>
      </c>
    </row>
    <row r="32" spans="2:9" s="3" customFormat="1" x14ac:dyDescent="0.25">
      <c r="B32" s="28"/>
      <c r="C32" s="29" t="s">
        <v>57</v>
      </c>
      <c r="D32" s="35">
        <v>2698000</v>
      </c>
      <c r="E32" s="35">
        <v>1402960</v>
      </c>
      <c r="F32" s="35">
        <v>3429856.2886870001</v>
      </c>
      <c r="G32" s="35">
        <v>1780803.332617</v>
      </c>
      <c r="H32" s="30">
        <f t="shared" si="2"/>
        <v>1.2712588171560415</v>
      </c>
      <c r="I32" s="31">
        <f t="shared" si="1"/>
        <v>1.2693186780927468</v>
      </c>
    </row>
    <row r="33" spans="2:10" s="3" customFormat="1" ht="25.5" x14ac:dyDescent="0.25">
      <c r="B33" s="28"/>
      <c r="C33" s="29" t="s">
        <v>58</v>
      </c>
      <c r="D33" s="32">
        <v>0</v>
      </c>
      <c r="E33" s="32">
        <v>0</v>
      </c>
      <c r="F33" s="32">
        <v>0</v>
      </c>
      <c r="G33" s="32">
        <v>0</v>
      </c>
      <c r="H33" s="30"/>
      <c r="I33" s="31"/>
    </row>
    <row r="34" spans="2:10" s="3" customFormat="1" x14ac:dyDescent="0.25">
      <c r="B34" s="28"/>
      <c r="C34" s="29" t="s">
        <v>59</v>
      </c>
      <c r="D34" s="32">
        <v>0</v>
      </c>
      <c r="E34" s="32">
        <v>0</v>
      </c>
      <c r="F34" s="14">
        <v>5671.7214620000004</v>
      </c>
      <c r="G34" s="14">
        <v>5671.7214620000004</v>
      </c>
      <c r="H34" s="30"/>
      <c r="I34" s="31"/>
    </row>
    <row r="35" spans="2:10" s="3" customFormat="1" x14ac:dyDescent="0.25">
      <c r="B35" s="28"/>
      <c r="C35" s="29" t="s">
        <v>60</v>
      </c>
      <c r="D35" s="32">
        <v>0</v>
      </c>
      <c r="E35" s="32">
        <v>0</v>
      </c>
      <c r="F35" s="32">
        <v>0</v>
      </c>
      <c r="G35" s="32">
        <v>0</v>
      </c>
      <c r="H35" s="30"/>
      <c r="I35" s="31"/>
    </row>
    <row r="36" spans="2:10" s="3" customFormat="1" ht="25.5" x14ac:dyDescent="0.25">
      <c r="B36" s="28"/>
      <c r="C36" s="29" t="s">
        <v>61</v>
      </c>
      <c r="D36" s="32">
        <v>0</v>
      </c>
      <c r="E36" s="32">
        <v>0</v>
      </c>
      <c r="F36" s="32">
        <v>0</v>
      </c>
      <c r="G36" s="32">
        <v>0</v>
      </c>
      <c r="H36" s="30"/>
      <c r="I36" s="31"/>
    </row>
    <row r="37" spans="2:10" s="3" customFormat="1" x14ac:dyDescent="0.25">
      <c r="B37" s="28"/>
      <c r="C37" s="29" t="s">
        <v>67</v>
      </c>
      <c r="D37" s="35">
        <v>2000000</v>
      </c>
      <c r="E37" s="14"/>
      <c r="F37" s="35">
        <v>631149.27016299998</v>
      </c>
      <c r="G37" s="14">
        <v>0</v>
      </c>
      <c r="H37" s="30">
        <f t="shared" si="2"/>
        <v>0.31557463508149997</v>
      </c>
      <c r="I37" s="25"/>
    </row>
    <row r="38" spans="2:10" s="3" customFormat="1" x14ac:dyDescent="0.25">
      <c r="B38" s="28"/>
      <c r="C38" s="29" t="s">
        <v>51</v>
      </c>
      <c r="D38" s="14">
        <v>0</v>
      </c>
      <c r="E38" s="14">
        <v>0</v>
      </c>
      <c r="F38" s="14">
        <v>0</v>
      </c>
      <c r="G38" s="14">
        <v>0</v>
      </c>
      <c r="H38" s="24"/>
      <c r="I38" s="25"/>
    </row>
    <row r="39" spans="2:10" s="5" customFormat="1" ht="25.5" x14ac:dyDescent="0.25">
      <c r="B39" s="21">
        <v>4</v>
      </c>
      <c r="C39" s="22" t="s">
        <v>23</v>
      </c>
      <c r="D39" s="34">
        <v>5150000</v>
      </c>
      <c r="E39" s="34">
        <v>2722976</v>
      </c>
      <c r="F39" s="34">
        <v>4659439.011367999</v>
      </c>
      <c r="G39" s="34">
        <v>2459711.4231750001</v>
      </c>
      <c r="H39" s="24">
        <f t="shared" si="2"/>
        <v>0.90474543910058236</v>
      </c>
      <c r="I39" s="25">
        <f t="shared" si="1"/>
        <v>0.90331733484797516</v>
      </c>
    </row>
    <row r="40" spans="2:10" s="3" customFormat="1" ht="25.5" x14ac:dyDescent="0.25">
      <c r="B40" s="28"/>
      <c r="C40" s="29" t="s">
        <v>55</v>
      </c>
      <c r="D40" s="35">
        <v>2882200</v>
      </c>
      <c r="E40" s="35">
        <v>1498744</v>
      </c>
      <c r="F40" s="35">
        <v>2953149.5082479999</v>
      </c>
      <c r="G40" s="35">
        <v>1535597.0137140001</v>
      </c>
      <c r="H40" s="30">
        <f t="shared" si="2"/>
        <v>1.0246164416931511</v>
      </c>
      <c r="I40" s="31">
        <f>G40/E40</f>
        <v>1.0245892652207449</v>
      </c>
    </row>
    <row r="41" spans="2:10" s="3" customFormat="1" ht="25.5" x14ac:dyDescent="0.25">
      <c r="B41" s="28"/>
      <c r="C41" s="29" t="s">
        <v>56</v>
      </c>
      <c r="D41" s="35">
        <v>16300</v>
      </c>
      <c r="E41" s="35">
        <v>8476</v>
      </c>
      <c r="F41" s="35">
        <v>31957.909288999999</v>
      </c>
      <c r="G41" s="35">
        <v>16616.869833000001</v>
      </c>
      <c r="H41" s="30">
        <f t="shared" si="2"/>
        <v>1.9606079318404908</v>
      </c>
      <c r="I41" s="31">
        <f t="shared" si="1"/>
        <v>1.96046128279849</v>
      </c>
    </row>
    <row r="42" spans="2:10" s="3" customFormat="1" x14ac:dyDescent="0.25">
      <c r="B42" s="28"/>
      <c r="C42" s="29" t="s">
        <v>57</v>
      </c>
      <c r="D42" s="35">
        <v>2157800</v>
      </c>
      <c r="E42" s="35">
        <v>1122056</v>
      </c>
      <c r="F42" s="35">
        <v>1597490.7003049999</v>
      </c>
      <c r="G42" s="35">
        <v>830656.64610200003</v>
      </c>
      <c r="H42" s="30">
        <f>F42/D42</f>
        <v>0.74033307086152556</v>
      </c>
      <c r="I42" s="31">
        <f t="shared" si="1"/>
        <v>0.74029874275615482</v>
      </c>
    </row>
    <row r="43" spans="2:10" s="3" customFormat="1" x14ac:dyDescent="0.25">
      <c r="B43" s="28"/>
      <c r="C43" s="29" t="s">
        <v>62</v>
      </c>
      <c r="D43" s="35">
        <v>93700</v>
      </c>
      <c r="E43" s="35">
        <v>93700</v>
      </c>
      <c r="F43" s="35">
        <v>76840.893526</v>
      </c>
      <c r="G43" s="35">
        <v>76840.893526</v>
      </c>
      <c r="H43" s="30">
        <f t="shared" si="2"/>
        <v>0.82007357018143012</v>
      </c>
      <c r="I43" s="31">
        <f t="shared" si="1"/>
        <v>0.82007357018143012</v>
      </c>
    </row>
    <row r="44" spans="2:10" s="3" customFormat="1" x14ac:dyDescent="0.25">
      <c r="B44" s="28"/>
      <c r="C44" s="29" t="s">
        <v>60</v>
      </c>
      <c r="D44" s="14"/>
      <c r="E44" s="14"/>
      <c r="F44" s="14"/>
      <c r="G44" s="14"/>
      <c r="H44" s="30"/>
      <c r="I44" s="31"/>
    </row>
    <row r="45" spans="2:10" s="3" customFormat="1" x14ac:dyDescent="0.25">
      <c r="B45" s="28"/>
      <c r="C45" s="29" t="s">
        <v>51</v>
      </c>
      <c r="D45" s="14">
        <v>0</v>
      </c>
      <c r="E45" s="14">
        <v>0</v>
      </c>
      <c r="F45" s="14">
        <v>0</v>
      </c>
      <c r="G45" s="14">
        <v>0</v>
      </c>
      <c r="H45" s="30"/>
      <c r="I45" s="31"/>
    </row>
    <row r="46" spans="2:10" s="5" customFormat="1" ht="14.25" x14ac:dyDescent="0.25">
      <c r="B46" s="21">
        <v>5</v>
      </c>
      <c r="C46" s="22" t="s">
        <v>24</v>
      </c>
      <c r="D46" s="15">
        <v>3700000</v>
      </c>
      <c r="E46" s="15">
        <v>1924000</v>
      </c>
      <c r="F46" s="15">
        <v>3805865.400721</v>
      </c>
      <c r="G46" s="15">
        <v>1976679.6887700001</v>
      </c>
      <c r="H46" s="24">
        <f t="shared" si="2"/>
        <v>1.028612270465135</v>
      </c>
      <c r="I46" s="25">
        <f t="shared" si="1"/>
        <v>1.0273802956185032</v>
      </c>
    </row>
    <row r="47" spans="2:10" s="5" customFormat="1" ht="14.25" x14ac:dyDescent="0.25">
      <c r="B47" s="21">
        <v>6</v>
      </c>
      <c r="C47" s="22" t="s">
        <v>25</v>
      </c>
      <c r="D47" s="15">
        <v>1220000</v>
      </c>
      <c r="E47" s="15">
        <v>380640</v>
      </c>
      <c r="F47" s="15">
        <v>743756.04725200008</v>
      </c>
      <c r="G47" s="15">
        <v>232240.573256</v>
      </c>
      <c r="H47" s="24">
        <f>F47/D47</f>
        <v>0.6096361043049181</v>
      </c>
      <c r="I47" s="25">
        <f t="shared" si="1"/>
        <v>0.61013181288356455</v>
      </c>
    </row>
    <row r="48" spans="2:10" s="3" customFormat="1" ht="38.25" x14ac:dyDescent="0.25">
      <c r="B48" s="36" t="s">
        <v>7</v>
      </c>
      <c r="C48" s="37" t="s">
        <v>26</v>
      </c>
      <c r="D48" s="14">
        <v>732000</v>
      </c>
      <c r="E48" s="14">
        <v>380640</v>
      </c>
      <c r="F48" s="14">
        <v>619.56019900000001</v>
      </c>
      <c r="G48" s="14">
        <v>382.01378899999997</v>
      </c>
      <c r="H48" s="30">
        <f t="shared" si="2"/>
        <v>8.4639371448087428E-4</v>
      </c>
      <c r="I48" s="31">
        <f t="shared" si="1"/>
        <v>1.0036091556326187E-3</v>
      </c>
      <c r="J48" s="3">
        <v>791300</v>
      </c>
    </row>
    <row r="49" spans="2:9" s="3" customFormat="1" ht="25.5" x14ac:dyDescent="0.25">
      <c r="B49" s="36" t="s">
        <v>7</v>
      </c>
      <c r="C49" s="37" t="s">
        <v>27</v>
      </c>
      <c r="D49" s="14">
        <v>488000</v>
      </c>
      <c r="E49" s="14"/>
      <c r="F49" s="14">
        <v>743136.48705300002</v>
      </c>
      <c r="G49" s="14">
        <v>231858.55946700001</v>
      </c>
      <c r="H49" s="30">
        <f>F49/D49</f>
        <v>1.5228206701905738</v>
      </c>
      <c r="I49" s="31"/>
    </row>
    <row r="50" spans="2:9" s="5" customFormat="1" ht="14.25" x14ac:dyDescent="0.25">
      <c r="B50" s="21">
        <v>7</v>
      </c>
      <c r="C50" s="22" t="s">
        <v>28</v>
      </c>
      <c r="D50" s="15">
        <v>730000</v>
      </c>
      <c r="E50" s="15">
        <v>730000</v>
      </c>
      <c r="F50" s="15">
        <v>581030.60912000004</v>
      </c>
      <c r="G50" s="15">
        <v>581030.60912000004</v>
      </c>
      <c r="H50" s="24">
        <f t="shared" si="2"/>
        <v>0.79593234126027401</v>
      </c>
      <c r="I50" s="25">
        <f>G50/E50</f>
        <v>0.79593234126027401</v>
      </c>
    </row>
    <row r="51" spans="2:9" s="5" customFormat="1" ht="14.25" x14ac:dyDescent="0.25">
      <c r="B51" s="21">
        <v>8</v>
      </c>
      <c r="C51" s="22" t="s">
        <v>29</v>
      </c>
      <c r="D51" s="15">
        <v>1480000</v>
      </c>
      <c r="E51" s="15">
        <v>180000</v>
      </c>
      <c r="F51" s="15">
        <v>1571150.6583419999</v>
      </c>
      <c r="G51" s="15">
        <v>177785.36119599998</v>
      </c>
      <c r="H51" s="24">
        <f t="shared" si="2"/>
        <v>1.0615882826635135</v>
      </c>
      <c r="I51" s="25">
        <f t="shared" si="1"/>
        <v>0.98769645108888882</v>
      </c>
    </row>
    <row r="52" spans="2:9" s="3" customFormat="1" x14ac:dyDescent="0.25">
      <c r="B52" s="36" t="s">
        <v>7</v>
      </c>
      <c r="C52" s="37" t="s">
        <v>30</v>
      </c>
      <c r="D52" s="38">
        <v>1300000</v>
      </c>
      <c r="E52" s="38">
        <v>0</v>
      </c>
      <c r="F52" s="38">
        <v>1407410.0452079999</v>
      </c>
      <c r="G52" s="38">
        <v>14044.748062000001</v>
      </c>
      <c r="H52" s="24">
        <f>F52/D52</f>
        <v>1.0826231116984615</v>
      </c>
      <c r="I52" s="25"/>
    </row>
    <row r="53" spans="2:9" s="3" customFormat="1" x14ac:dyDescent="0.25">
      <c r="B53" s="36" t="s">
        <v>7</v>
      </c>
      <c r="C53" s="37" t="s">
        <v>31</v>
      </c>
      <c r="D53" s="54">
        <v>180000</v>
      </c>
      <c r="E53" s="54">
        <f>D53</f>
        <v>180000</v>
      </c>
      <c r="F53" s="54">
        <v>163740.61313399998</v>
      </c>
      <c r="G53" s="54">
        <v>163740.61313399998</v>
      </c>
      <c r="H53" s="55">
        <f>F53/D53</f>
        <v>0.90967007296666658</v>
      </c>
      <c r="I53" s="56">
        <f>G53/E53</f>
        <v>0.90967007296666658</v>
      </c>
    </row>
    <row r="54" spans="2:9" s="3" customFormat="1" x14ac:dyDescent="0.25">
      <c r="B54" s="36" t="s">
        <v>7</v>
      </c>
      <c r="C54" s="37" t="s">
        <v>32</v>
      </c>
      <c r="D54" s="54"/>
      <c r="E54" s="54"/>
      <c r="F54" s="54"/>
      <c r="G54" s="54"/>
      <c r="H54" s="55"/>
      <c r="I54" s="56"/>
    </row>
    <row r="55" spans="2:9" s="3" customFormat="1" x14ac:dyDescent="0.25">
      <c r="B55" s="36" t="s">
        <v>7</v>
      </c>
      <c r="C55" s="37" t="s">
        <v>33</v>
      </c>
      <c r="D55" s="14">
        <v>0</v>
      </c>
      <c r="E55" s="14">
        <v>0</v>
      </c>
      <c r="F55" s="14">
        <v>0</v>
      </c>
      <c r="G55" s="14">
        <v>0</v>
      </c>
      <c r="H55" s="39"/>
      <c r="I55" s="39"/>
    </row>
    <row r="56" spans="2:9" s="5" customFormat="1" ht="14.25" x14ac:dyDescent="0.25">
      <c r="B56" s="21">
        <v>9</v>
      </c>
      <c r="C56" s="22" t="s">
        <v>34</v>
      </c>
      <c r="D56" s="15">
        <v>0</v>
      </c>
      <c r="E56" s="15"/>
      <c r="F56" s="15">
        <v>116.51558300000001</v>
      </c>
      <c r="G56" s="15">
        <v>116.51558300000001</v>
      </c>
      <c r="H56" s="40"/>
      <c r="I56" s="40"/>
    </row>
    <row r="57" spans="2:9" s="5" customFormat="1" ht="25.5" x14ac:dyDescent="0.25">
      <c r="B57" s="21">
        <v>10</v>
      </c>
      <c r="C57" s="22" t="s">
        <v>35</v>
      </c>
      <c r="D57" s="15">
        <v>45000</v>
      </c>
      <c r="E57" s="15">
        <v>45000</v>
      </c>
      <c r="F57" s="15">
        <v>96564.281770000001</v>
      </c>
      <c r="G57" s="15">
        <v>96564.281770000001</v>
      </c>
      <c r="H57" s="40">
        <f t="shared" ref="H57:H78" si="3">F57/D57</f>
        <v>2.1458729282222224</v>
      </c>
      <c r="I57" s="40">
        <f>G57/E57</f>
        <v>2.1458729282222224</v>
      </c>
    </row>
    <row r="58" spans="2:9" s="5" customFormat="1" ht="25.5" x14ac:dyDescent="0.25">
      <c r="B58" s="21">
        <v>11</v>
      </c>
      <c r="C58" s="22" t="s">
        <v>36</v>
      </c>
      <c r="D58" s="15">
        <v>1080000</v>
      </c>
      <c r="E58" s="15">
        <v>960000</v>
      </c>
      <c r="F58" s="15">
        <v>1166109.1878510001</v>
      </c>
      <c r="G58" s="15">
        <v>1046617.8545910001</v>
      </c>
      <c r="H58" s="40">
        <f t="shared" si="3"/>
        <v>1.0797307294916667</v>
      </c>
      <c r="I58" s="40">
        <f>G58/E58</f>
        <v>1.090226931865625</v>
      </c>
    </row>
    <row r="59" spans="2:9" s="5" customFormat="1" ht="14.25" x14ac:dyDescent="0.25">
      <c r="B59" s="21">
        <v>12</v>
      </c>
      <c r="C59" s="22" t="s">
        <v>37</v>
      </c>
      <c r="D59" s="15">
        <v>1845000</v>
      </c>
      <c r="E59" s="15">
        <v>1845000</v>
      </c>
      <c r="F59" s="15">
        <v>1847544.303355</v>
      </c>
      <c r="G59" s="15">
        <v>1847544.303355</v>
      </c>
      <c r="H59" s="40">
        <f t="shared" si="3"/>
        <v>1.0013790262086721</v>
      </c>
      <c r="I59" s="40">
        <f>G59/E59</f>
        <v>1.0013790262086721</v>
      </c>
    </row>
    <row r="60" spans="2:9" s="5" customFormat="1" ht="25.5" x14ac:dyDescent="0.25">
      <c r="B60" s="21">
        <v>13</v>
      </c>
      <c r="C60" s="41" t="s">
        <v>38</v>
      </c>
      <c r="D60" s="42">
        <v>0</v>
      </c>
      <c r="E60" s="42">
        <v>0</v>
      </c>
      <c r="F60" s="42">
        <v>12437.336104</v>
      </c>
      <c r="G60" s="42">
        <v>12437.336104</v>
      </c>
      <c r="H60" s="40"/>
      <c r="I60" s="40"/>
    </row>
    <row r="61" spans="2:9" s="5" customFormat="1" ht="14.25" x14ac:dyDescent="0.25">
      <c r="B61" s="21">
        <v>14</v>
      </c>
      <c r="C61" s="41" t="s">
        <v>79</v>
      </c>
      <c r="D61" s="42">
        <v>0</v>
      </c>
      <c r="E61" s="42">
        <v>0</v>
      </c>
      <c r="F61" s="42">
        <v>58822.513424999997</v>
      </c>
      <c r="G61" s="42">
        <v>56979.051625</v>
      </c>
      <c r="H61" s="40"/>
      <c r="I61" s="40"/>
    </row>
    <row r="62" spans="2:9" s="5" customFormat="1" ht="25.5" x14ac:dyDescent="0.25">
      <c r="B62" s="21">
        <v>15</v>
      </c>
      <c r="C62" s="22" t="s">
        <v>39</v>
      </c>
      <c r="D62" s="15">
        <v>1550000</v>
      </c>
      <c r="E62" s="15">
        <v>1550000</v>
      </c>
      <c r="F62" s="15">
        <v>1975509.0143639999</v>
      </c>
      <c r="G62" s="15">
        <v>1975509.0143639999</v>
      </c>
      <c r="H62" s="40">
        <f t="shared" si="3"/>
        <v>1.2745219447509677</v>
      </c>
      <c r="I62" s="40">
        <f>G62/E62</f>
        <v>1.2745219447509677</v>
      </c>
    </row>
    <row r="63" spans="2:9" s="5" customFormat="1" ht="14.25" x14ac:dyDescent="0.25">
      <c r="B63" s="21"/>
      <c r="C63" s="29" t="s">
        <v>77</v>
      </c>
      <c r="D63" s="14">
        <v>0</v>
      </c>
      <c r="E63" s="14">
        <v>0</v>
      </c>
      <c r="F63" s="14">
        <v>570885.56520099996</v>
      </c>
      <c r="G63" s="14">
        <v>570885.56520099996</v>
      </c>
      <c r="H63" s="40"/>
      <c r="I63" s="40"/>
    </row>
    <row r="64" spans="2:9" s="5" customFormat="1" ht="14.25" x14ac:dyDescent="0.25">
      <c r="B64" s="21"/>
      <c r="C64" s="29" t="s">
        <v>78</v>
      </c>
      <c r="D64" s="14">
        <v>0</v>
      </c>
      <c r="E64" s="14">
        <v>0</v>
      </c>
      <c r="F64" s="14">
        <v>756709.60539000004</v>
      </c>
      <c r="G64" s="14">
        <v>756709.60539000004</v>
      </c>
      <c r="H64" s="40"/>
      <c r="I64" s="40"/>
    </row>
    <row r="65" spans="2:9" s="5" customFormat="1" ht="14.25" x14ac:dyDescent="0.25">
      <c r="B65" s="21"/>
      <c r="C65" s="29" t="s">
        <v>70</v>
      </c>
      <c r="D65" s="14">
        <v>0</v>
      </c>
      <c r="E65" s="14">
        <v>0</v>
      </c>
      <c r="F65" s="14">
        <v>497991.909835</v>
      </c>
      <c r="G65" s="14">
        <v>497991.909835</v>
      </c>
      <c r="H65" s="40"/>
      <c r="I65" s="40"/>
    </row>
    <row r="66" spans="2:9" s="5" customFormat="1" ht="14.25" x14ac:dyDescent="0.25">
      <c r="B66" s="21"/>
      <c r="C66" s="29" t="s">
        <v>73</v>
      </c>
      <c r="D66" s="14">
        <v>0</v>
      </c>
      <c r="E66" s="14">
        <v>0</v>
      </c>
      <c r="F66" s="14">
        <v>149921.933938</v>
      </c>
      <c r="G66" s="14">
        <v>149921.933938</v>
      </c>
      <c r="H66" s="40"/>
      <c r="I66" s="40"/>
    </row>
    <row r="67" spans="2:9" s="5" customFormat="1" ht="14.25" x14ac:dyDescent="0.25">
      <c r="B67" s="21"/>
      <c r="C67" s="29" t="s">
        <v>51</v>
      </c>
      <c r="D67" s="14">
        <v>0</v>
      </c>
      <c r="E67" s="14">
        <v>0</v>
      </c>
      <c r="F67" s="14">
        <v>0</v>
      </c>
      <c r="G67" s="14">
        <v>0</v>
      </c>
      <c r="H67" s="40"/>
      <c r="I67" s="40"/>
    </row>
    <row r="68" spans="2:9" s="5" customFormat="1" ht="25.5" x14ac:dyDescent="0.25">
      <c r="B68" s="21">
        <v>16</v>
      </c>
      <c r="C68" s="22" t="s">
        <v>40</v>
      </c>
      <c r="D68" s="15">
        <v>80000</v>
      </c>
      <c r="E68" s="15">
        <v>62080</v>
      </c>
      <c r="F68" s="15">
        <v>83338.893412000005</v>
      </c>
      <c r="G68" s="15">
        <v>60357.607111999998</v>
      </c>
      <c r="H68" s="40">
        <f t="shared" si="3"/>
        <v>1.0417361676500001</v>
      </c>
      <c r="I68" s="40">
        <f>G68/E68</f>
        <v>0.97225526920103089</v>
      </c>
    </row>
    <row r="69" spans="2:9" s="5" customFormat="1" ht="14.25" x14ac:dyDescent="0.25">
      <c r="B69" s="21">
        <v>17</v>
      </c>
      <c r="C69" s="22" t="s">
        <v>41</v>
      </c>
      <c r="D69" s="15">
        <v>340000</v>
      </c>
      <c r="E69" s="15">
        <v>200000</v>
      </c>
      <c r="F69" s="15">
        <v>708458.14681400009</v>
      </c>
      <c r="G69" s="15">
        <v>325112.67765299999</v>
      </c>
      <c r="H69" s="40">
        <f t="shared" si="3"/>
        <v>2.0837004318058825</v>
      </c>
      <c r="I69" s="40">
        <f>G69/E69</f>
        <v>1.625563388265</v>
      </c>
    </row>
    <row r="70" spans="2:9" s="5" customFormat="1" ht="25.5" x14ac:dyDescent="0.25">
      <c r="B70" s="21">
        <v>18</v>
      </c>
      <c r="C70" s="22" t="s">
        <v>42</v>
      </c>
      <c r="D70" s="15">
        <v>3000</v>
      </c>
      <c r="E70" s="15">
        <v>3000</v>
      </c>
      <c r="F70" s="15">
        <v>4220.7167669999999</v>
      </c>
      <c r="G70" s="15">
        <v>4220.7167669999999</v>
      </c>
      <c r="H70" s="40">
        <f t="shared" si="3"/>
        <v>1.406905589</v>
      </c>
      <c r="I70" s="40">
        <f>G70/E70</f>
        <v>1.406905589</v>
      </c>
    </row>
    <row r="71" spans="2:9" s="5" customFormat="1" ht="63.75" x14ac:dyDescent="0.25">
      <c r="B71" s="21">
        <v>19</v>
      </c>
      <c r="C71" s="22" t="s">
        <v>43</v>
      </c>
      <c r="D71" s="15">
        <v>116000</v>
      </c>
      <c r="E71" s="15">
        <v>103000</v>
      </c>
      <c r="F71" s="15">
        <v>171978.219679</v>
      </c>
      <c r="G71" s="15">
        <v>159807.38484099999</v>
      </c>
      <c r="H71" s="40">
        <f t="shared" si="3"/>
        <v>1.4825708593017242</v>
      </c>
      <c r="I71" s="40">
        <f>G71/E71</f>
        <v>1.5515280081650484</v>
      </c>
    </row>
    <row r="72" spans="2:9" s="5" customFormat="1" ht="14.25" x14ac:dyDescent="0.25">
      <c r="B72" s="21" t="s">
        <v>8</v>
      </c>
      <c r="C72" s="22" t="s">
        <v>44</v>
      </c>
      <c r="D72" s="15">
        <v>23900000</v>
      </c>
      <c r="E72" s="15"/>
      <c r="F72" s="15">
        <v>33217830.762828</v>
      </c>
      <c r="G72" s="15"/>
      <c r="H72" s="40">
        <f t="shared" si="3"/>
        <v>1.389867395934226</v>
      </c>
      <c r="I72" s="40"/>
    </row>
    <row r="73" spans="2:9" s="5" customFormat="1" ht="25.5" x14ac:dyDescent="0.25">
      <c r="B73" s="21" t="s">
        <v>9</v>
      </c>
      <c r="C73" s="22" t="s">
        <v>45</v>
      </c>
      <c r="D73" s="15">
        <v>21700000</v>
      </c>
      <c r="E73" s="15"/>
      <c r="F73" s="15">
        <v>16840913.301693998</v>
      </c>
      <c r="G73" s="15">
        <v>0</v>
      </c>
      <c r="H73" s="40">
        <f t="shared" si="3"/>
        <v>0.77607895399511517</v>
      </c>
      <c r="I73" s="40"/>
    </row>
    <row r="74" spans="2:9" s="3" customFormat="1" x14ac:dyDescent="0.25">
      <c r="B74" s="28">
        <v>1</v>
      </c>
      <c r="C74" s="43" t="s">
        <v>46</v>
      </c>
      <c r="D74" s="14">
        <v>2500000</v>
      </c>
      <c r="E74" s="14"/>
      <c r="F74" s="14">
        <v>2246980.514399</v>
      </c>
      <c r="G74" s="14">
        <v>0</v>
      </c>
      <c r="H74" s="39">
        <f t="shared" si="3"/>
        <v>0.89879220575959995</v>
      </c>
      <c r="I74" s="40"/>
    </row>
    <row r="75" spans="2:9" s="3" customFormat="1" x14ac:dyDescent="0.25">
      <c r="B75" s="28">
        <v>2</v>
      </c>
      <c r="C75" s="43" t="s">
        <v>47</v>
      </c>
      <c r="D75" s="14">
        <v>2622000</v>
      </c>
      <c r="E75" s="14"/>
      <c r="F75" s="14">
        <v>2439058.6218539998</v>
      </c>
      <c r="G75" s="14">
        <v>0</v>
      </c>
      <c r="H75" s="39">
        <f t="shared" si="3"/>
        <v>0.93022830734324935</v>
      </c>
      <c r="I75" s="40"/>
    </row>
    <row r="76" spans="2:9" s="3" customFormat="1" ht="25.5" x14ac:dyDescent="0.25">
      <c r="B76" s="28">
        <v>3</v>
      </c>
      <c r="C76" s="43" t="s">
        <v>48</v>
      </c>
      <c r="D76" s="14">
        <v>300000</v>
      </c>
      <c r="E76" s="14"/>
      <c r="F76" s="14">
        <v>87298.531119000007</v>
      </c>
      <c r="G76" s="14">
        <v>0</v>
      </c>
      <c r="H76" s="39">
        <f t="shared" si="3"/>
        <v>0.29099510373000004</v>
      </c>
      <c r="I76" s="40"/>
    </row>
    <row r="77" spans="2:9" s="3" customFormat="1" ht="25.5" x14ac:dyDescent="0.25">
      <c r="B77" s="28">
        <v>4</v>
      </c>
      <c r="C77" s="43" t="s">
        <v>49</v>
      </c>
      <c r="D77" s="14"/>
      <c r="E77" s="14"/>
      <c r="F77" s="14">
        <v>129779.21118499999</v>
      </c>
      <c r="G77" s="14">
        <v>0</v>
      </c>
      <c r="H77" s="39"/>
      <c r="I77" s="40"/>
    </row>
    <row r="78" spans="2:9" s="3" customFormat="1" ht="25.5" x14ac:dyDescent="0.25">
      <c r="B78" s="28">
        <v>5</v>
      </c>
      <c r="C78" s="43" t="s">
        <v>50</v>
      </c>
      <c r="D78" s="14">
        <v>16188000</v>
      </c>
      <c r="E78" s="14"/>
      <c r="F78" s="14">
        <v>11926755.025072999</v>
      </c>
      <c r="G78" s="14">
        <v>0</v>
      </c>
      <c r="H78" s="39">
        <f t="shared" si="3"/>
        <v>0.73676519799067208</v>
      </c>
      <c r="I78" s="40"/>
    </row>
    <row r="79" spans="2:9" s="3" customFormat="1" ht="25.5" x14ac:dyDescent="0.25">
      <c r="B79" s="28">
        <v>6</v>
      </c>
      <c r="C79" s="43" t="s">
        <v>68</v>
      </c>
      <c r="D79" s="14">
        <v>90000</v>
      </c>
      <c r="E79" s="14"/>
      <c r="F79" s="14">
        <v>7771.8716340000001</v>
      </c>
      <c r="G79" s="14">
        <v>0</v>
      </c>
      <c r="H79" s="39"/>
      <c r="I79" s="40"/>
    </row>
    <row r="80" spans="2:9" s="3" customFormat="1" x14ac:dyDescent="0.25">
      <c r="B80" s="28">
        <v>7</v>
      </c>
      <c r="C80" s="43" t="s">
        <v>51</v>
      </c>
      <c r="D80" s="14"/>
      <c r="E80" s="14"/>
      <c r="F80" s="14">
        <v>3269.5264299999999</v>
      </c>
      <c r="G80" s="14">
        <v>0</v>
      </c>
      <c r="H80" s="40"/>
      <c r="I80" s="40"/>
    </row>
    <row r="81" spans="2:9" s="5" customFormat="1" ht="14.25" x14ac:dyDescent="0.25">
      <c r="B81" s="21" t="s">
        <v>52</v>
      </c>
      <c r="C81" s="22" t="s">
        <v>71</v>
      </c>
      <c r="D81" s="15">
        <v>0</v>
      </c>
      <c r="E81" s="15">
        <v>0</v>
      </c>
      <c r="F81" s="15">
        <v>0</v>
      </c>
      <c r="G81" s="15">
        <v>0</v>
      </c>
      <c r="H81" s="40"/>
      <c r="I81" s="40"/>
    </row>
    <row r="82" spans="2:9" s="5" customFormat="1" ht="25.5" x14ac:dyDescent="0.25">
      <c r="B82" s="21" t="s">
        <v>6</v>
      </c>
      <c r="C82" s="44" t="s">
        <v>53</v>
      </c>
      <c r="D82" s="15">
        <v>0</v>
      </c>
      <c r="E82" s="15">
        <v>0</v>
      </c>
      <c r="F82" s="15">
        <v>0</v>
      </c>
      <c r="G82" s="15">
        <v>0</v>
      </c>
      <c r="H82" s="40"/>
      <c r="I82" s="40"/>
    </row>
    <row r="83" spans="2:9" s="5" customFormat="1" ht="14.25" x14ac:dyDescent="0.25">
      <c r="B83" s="21" t="s">
        <v>10</v>
      </c>
      <c r="C83" s="44" t="s">
        <v>69</v>
      </c>
      <c r="D83" s="15"/>
      <c r="E83" s="15">
        <v>376949</v>
      </c>
      <c r="F83" s="15">
        <v>10762588.302391</v>
      </c>
      <c r="G83" s="15">
        <v>10762588.302391</v>
      </c>
      <c r="H83" s="40"/>
      <c r="I83" s="40">
        <f>G83/E83</f>
        <v>28.551842032717953</v>
      </c>
    </row>
    <row r="84" spans="2:9" s="5" customFormat="1" ht="25.5" x14ac:dyDescent="0.25">
      <c r="B84" s="21" t="s">
        <v>11</v>
      </c>
      <c r="C84" s="44" t="s">
        <v>54</v>
      </c>
      <c r="D84" s="15"/>
      <c r="E84" s="15"/>
      <c r="F84" s="15">
        <v>14318224.624188</v>
      </c>
      <c r="G84" s="15">
        <v>14318224.624188</v>
      </c>
      <c r="H84" s="40"/>
      <c r="I84" s="40"/>
    </row>
    <row r="85" spans="2:9" s="4" customFormat="1" ht="38.25" hidden="1" x14ac:dyDescent="0.2">
      <c r="B85" s="21" t="s">
        <v>63</v>
      </c>
      <c r="C85" s="44" t="s">
        <v>66</v>
      </c>
      <c r="D85" s="15"/>
      <c r="E85" s="15"/>
      <c r="F85" s="15"/>
      <c r="G85" s="15"/>
      <c r="H85" s="40"/>
      <c r="I85" s="40" t="e">
        <f>G85/E85</f>
        <v>#DIV/0!</v>
      </c>
    </row>
    <row r="86" spans="2:9" s="4" customFormat="1" ht="25.5" hidden="1" x14ac:dyDescent="0.2">
      <c r="B86" s="21" t="s">
        <v>64</v>
      </c>
      <c r="C86" s="44" t="s">
        <v>65</v>
      </c>
      <c r="D86" s="15"/>
      <c r="E86" s="15"/>
      <c r="F86" s="15"/>
      <c r="G86" s="15"/>
      <c r="H86" s="40"/>
      <c r="I86" s="40" t="e">
        <f>G86/E86</f>
        <v>#DIV/0!</v>
      </c>
    </row>
    <row r="87" spans="2:9" s="4" customFormat="1" ht="25.5" x14ac:dyDescent="0.2">
      <c r="B87" s="45" t="s">
        <v>63</v>
      </c>
      <c r="C87" s="46" t="s">
        <v>76</v>
      </c>
      <c r="D87" s="47"/>
      <c r="E87" s="47">
        <v>1677340</v>
      </c>
      <c r="F87" s="47">
        <v>10170096.999196</v>
      </c>
      <c r="G87" s="47">
        <v>10109767.853122</v>
      </c>
      <c r="H87" s="48"/>
      <c r="I87" s="48">
        <f>G87/E87</f>
        <v>6.0272621252232703</v>
      </c>
    </row>
  </sheetData>
  <mergeCells count="15">
    <mergeCell ref="G53:G54"/>
    <mergeCell ref="H53:H54"/>
    <mergeCell ref="I53:I54"/>
    <mergeCell ref="H5:I5"/>
    <mergeCell ref="D53:D54"/>
    <mergeCell ref="E53:E54"/>
    <mergeCell ref="F53:F54"/>
    <mergeCell ref="B5:B6"/>
    <mergeCell ref="C5:C6"/>
    <mergeCell ref="D5:E5"/>
    <mergeCell ref="B1:E1"/>
    <mergeCell ref="G1:I1"/>
    <mergeCell ref="B2:I2"/>
    <mergeCell ref="B3:I3"/>
    <mergeCell ref="F5:G5"/>
  </mergeCells>
  <printOptions horizontalCentered="1"/>
  <pageMargins left="0" right="0" top="0.54" bottom="0.64" header="0" footer="0"/>
  <pageSetup paperSize="9" scale="90"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63</vt:lpstr>
      <vt:lpstr>'63'!Print_Area</vt:lpstr>
      <vt:lpstr>'63'!Print_Titles</vt:lpstr>
    </vt:vector>
  </TitlesOfParts>
  <Company>Hungit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diuvth</dc:creator>
  <cp:lastModifiedBy>Huynh Minh Tam</cp:lastModifiedBy>
  <cp:lastPrinted>2024-12-12T01:43:15Z</cp:lastPrinted>
  <dcterms:created xsi:type="dcterms:W3CDTF">2017-12-11T08:26:25Z</dcterms:created>
  <dcterms:modified xsi:type="dcterms:W3CDTF">2024-12-19T02:11:55Z</dcterms:modified>
</cp:coreProperties>
</file>