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50" tabRatio="599" firstSheet="1" activeTab="1"/>
  </bookViews>
  <sheets>
    <sheet name="Kangatang" sheetId="4" state="veryHidden" r:id="rId1"/>
    <sheet name="61" sheetId="1" r:id="rId2"/>
  </sheets>
  <calcPr calcId="162913"/>
</workbook>
</file>

<file path=xl/calcChain.xml><?xml version="1.0" encoding="utf-8"?>
<calcChain xmlns="http://schemas.openxmlformats.org/spreadsheetml/2006/main">
  <c r="G31" i="1" l="1"/>
  <c r="G11" i="1" l="1"/>
  <c r="G10" i="1" s="1"/>
  <c r="G9" i="1" l="1"/>
  <c r="G8" i="1" s="1"/>
</calcChain>
</file>

<file path=xl/sharedStrings.xml><?xml version="1.0" encoding="utf-8"?>
<sst xmlns="http://schemas.openxmlformats.org/spreadsheetml/2006/main" count="50" uniqueCount="49">
  <si>
    <t>SỞ TÀI CHÍNH TỈNH BÀ RỊA - VŨNG TÀU</t>
  </si>
  <si>
    <t>Biểu số 61/CK-NSNN</t>
  </si>
  <si>
    <t>Đơn vị: Triệu đồng</t>
  </si>
  <si>
    <t>STT</t>
  </si>
  <si>
    <t>NỘI DUNG</t>
  </si>
  <si>
    <t>SO SÁNH ƯỚC THỰC HIỆN VỚI (%)</t>
  </si>
  <si>
    <t>DỰ TOÁN NĂM</t>
  </si>
  <si>
    <t>CÙNG KỲ NĂM TRƯỚC</t>
  </si>
  <si>
    <t>A</t>
  </si>
  <si>
    <t>B</t>
  </si>
  <si>
    <t>TỔNG CHI NSĐP</t>
  </si>
  <si>
    <t>CHI CÂN ĐỐI NSĐP</t>
  </si>
  <si>
    <t>I</t>
  </si>
  <si>
    <t>Chi đầu tư phát triển</t>
  </si>
  <si>
    <t>Chi đầu tư cho các dự án</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</si>
  <si>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</si>
  <si>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</si>
  <si>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III</t>
  </si>
  <si>
    <t>Chi thường xuyên</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</si>
  <si>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</si>
  <si>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</si>
  <si>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</si>
  <si>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</si>
  <si>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</si>
  <si>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</si>
  <si>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</si>
  <si>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</si>
  <si>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</si>
  <si>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nhà nước, đảng, đoàn thể</t>
  </si>
  <si>
    <t>Chi bảo đảm xã hội</t>
  </si>
  <si>
    <t>Chi trả nợ lãi các khoản do chính quyền địa phương vay</t>
  </si>
  <si>
    <t>IV</t>
  </si>
  <si>
    <t>Chi bổ sung quỹ dự trữ tài chính</t>
  </si>
  <si>
    <t>V</t>
  </si>
  <si>
    <t>Dự phòng ngân sách</t>
  </si>
  <si>
    <t>CHI TỪ NGUỒN BỔ SUNG CÓ MỤC TIÊU TỪ NSTW CHO NSĐP</t>
  </si>
  <si>
    <t>Chương trình mục tiêu quốc gia</t>
  </si>
  <si>
    <t>Cho các chương trình dự án quan trọng vốn đầu tư</t>
  </si>
  <si>
    <t>Cho các nhiệm vụ, chính sách kinh phí thường xuyên</t>
  </si>
  <si>
    <t>Đã phân bổ lên chi thường xuyên</t>
  </si>
  <si>
    <t>DỰ TOÁN 
NĂM 2023</t>
  </si>
  <si>
    <t>Chi hoàn trả ngân sách trung ương</t>
  </si>
  <si>
    <t>VI</t>
  </si>
  <si>
    <t xml:space="preserve">CÙNG KỲ </t>
  </si>
  <si>
    <t>(Đính kèm theo Báo cáo số:          /BC-STC ngày     /10/2023 của Sở Tài chính tỉnh Bà Rịa - Vũng Tàu)</t>
  </si>
  <si>
    <t>ƯỚC THỰC HIỆN CHI NGÂN SÁCH ĐỊA PHƯƠNG 9 THÁNG ĐẦU NĂM 2023</t>
  </si>
  <si>
    <t xml:space="preserve"> ƯỚC THỰC HIỆN 9 THÁNG ĐẦU NĂM 2023</t>
  </si>
  <si>
    <t>VII</t>
  </si>
  <si>
    <t>Chi bổ sung cải cách tiền lương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</si>
</sst>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_-;\-* #,##0.00\ _₫_-;_-* &quot;-&quot;??\ _₫_-;_-@_-"/>
    <numFmt numFmtId="165" formatCode="_-* #,##0\ _₫_-;\-* #,##0\ _₫_-;_-* &quot;-&quot;??\ _₫_-;_-@_-"/>
    <numFmt numFmtId="166" formatCode="0.0%"/>
    <numFmt numFmtId="167" formatCode="_(* #,##0_);_(* \(#,##0\);_(* &quot;-&quot;??_);_(@_)"/>
  </numFmts>
  <fonts count="18" x14ac:knownFonts="1">
    <font>
      <sz val="11"/>
      <color theme="1"/>
      <name val="Calibri"/>
      <family val="2"/>
      <scheme val="minor"/>
    </font>
    <font>
      <b/>
      <sz val="12"/>
      <name val="Times New Roman"/>
      <family val="1"/>
    </font>
    <font>
      <sz val="11"/>
      <name val="Times New Roman"/>
      <family val="1"/>
    </font>
    <font>
      <b/>
      <sz val="10"/>
      <name val="Times New Roman"/>
      <family val="1"/>
    </font>
    <font>
      <sz val="12"/>
      <name val="Times New Roman"/>
      <family val="1"/>
    </font>
    <font>
      <b/>
      <sz val="14"/>
      <name val="Times New Roman"/>
      <family val="1"/>
    </font>
    <font>
      <i/>
      <sz val="12"/>
      <name val="Times New Roman"/>
      <family val="1"/>
    </font>
    <font>
      <b/>
      <sz val="11"/>
      <name val="Times New Roman"/>
      <family val="1"/>
    </font>
    <font>
      <i/>
      <sz val="11"/>
      <name val="Times New Roman"/>
      <family val="1"/>
    </font>
    <font>
      <sz val="13"/>
      <name val="Times New Roman"/>
      <family val="1"/>
    </font>
    <font>
      <sz val="13"/>
      <name val="Times New Roman"/>
      <family val="1"/>
      <charset val="163"/>
    </font>
    <font>
      <sz val="12"/>
      <name val=".VnArial Narrow"/>
      <family val="2"/>
    </font>
    <font>
      <sz val="12"/>
      <name val=".VnTime"/>
      <family val="2"/>
    </font>
    <font>
      <sz val="11"/>
      <color theme="1"/>
      <name val="Calibri"/>
      <family val="2"/>
      <scheme val="minor"/>
    </font>
    <font>
      <sz val="11"/>
      <color theme="1"/>
      <name val="Calibri"/>
      <family val="2"/>
      <charset val="163"/>
      <scheme val="minor"/>
    </font>
    <font>
      <sz val="11"/>
      <color theme="1"/>
      <name val="Times New Roman"/>
      <family val="1"/>
    </font>
    <font>
      <sz val="11"/>
      <color rgb="FFFF0000"/>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s>
  <cellStyleXfs count="10">
    <xf numFmtId="0" fontId="0" fillId="0" borderId="0"/>
    <xf numFmtId="43" fontId="13"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0" fontId="14" fillId="0" borderId="0"/>
    <xf numFmtId="0" fontId="12" fillId="0" borderId="0"/>
    <xf numFmtId="0" fontId="9" fillId="0" borderId="0"/>
    <xf numFmtId="0" fontId="10" fillId="0" borderId="0"/>
    <xf numFmtId="0" fontId="11" fillId="0" borderId="0"/>
    <xf numFmtId="0" fontId="14" fillId="0" borderId="0"/>
  </cellStyleXfs>
  <cellXfs count="63">
    <xf numFmtId="0" fontId="0" fillId="0" borderId="0" xfId="0"/>
    <xf numFmtId="165" fontId="2" fillId="0" borderId="0" xfId="2" applyNumberFormat="1" applyFont="1"/>
    <xf numFmtId="0" fontId="2" fillId="0" borderId="0" xfId="4" applyFont="1"/>
    <xf numFmtId="0" fontId="4" fillId="0" borderId="0" xfId="4" applyFont="1"/>
    <xf numFmtId="0" fontId="7" fillId="0" borderId="8" xfId="4" applyFont="1" applyBorder="1" applyAlignment="1">
      <alignment horizontal="center" vertical="top" wrapText="1"/>
    </xf>
    <xf numFmtId="0" fontId="7" fillId="0" borderId="8" xfId="4" applyFont="1" applyBorder="1" applyAlignment="1">
      <alignment vertical="top" wrapText="1"/>
    </xf>
    <xf numFmtId="166" fontId="7" fillId="0" borderId="9" xfId="4" applyNumberFormat="1" applyFont="1" applyBorder="1" applyAlignment="1">
      <alignment vertical="center" wrapText="1"/>
    </xf>
    <xf numFmtId="0" fontId="7" fillId="0" borderId="9" xfId="4" applyFont="1" applyBorder="1" applyAlignment="1">
      <alignment horizontal="center" vertical="top" wrapText="1"/>
    </xf>
    <xf numFmtId="0" fontId="7" fillId="0" borderId="9" xfId="4" applyFont="1" applyBorder="1" applyAlignment="1">
      <alignment vertical="top" wrapText="1"/>
    </xf>
    <xf numFmtId="0" fontId="2" fillId="0" borderId="9" xfId="4" applyFont="1" applyBorder="1" applyAlignment="1">
      <alignment horizontal="center" vertical="top" wrapText="1"/>
    </xf>
    <xf numFmtId="0" fontId="2" fillId="0" borderId="9" xfId="4" applyFont="1" applyBorder="1" applyAlignment="1">
      <alignment vertical="top" wrapText="1"/>
    </xf>
    <xf numFmtId="166" fontId="2" fillId="0" borderId="9" xfId="4" applyNumberFormat="1" applyFont="1" applyBorder="1" applyAlignment="1">
      <alignment vertical="center" wrapText="1"/>
    </xf>
    <xf numFmtId="0" fontId="2" fillId="0" borderId="9" xfId="4" applyFont="1" applyBorder="1" applyAlignment="1">
      <alignment horizontal="center" vertical="center" wrapText="1"/>
    </xf>
    <xf numFmtId="0" fontId="7" fillId="0" borderId="9" xfId="4" applyFont="1" applyBorder="1" applyAlignment="1">
      <alignment horizontal="center" vertical="center" wrapText="1"/>
    </xf>
    <xf numFmtId="0" fontId="7" fillId="0" borderId="9" xfId="4" applyFont="1" applyBorder="1" applyAlignment="1">
      <alignment vertical="center" wrapText="1"/>
    </xf>
    <xf numFmtId="165" fontId="7" fillId="0" borderId="9" xfId="2" applyNumberFormat="1" applyFont="1" applyBorder="1" applyAlignment="1">
      <alignment horizontal="center" vertical="center" wrapText="1"/>
    </xf>
    <xf numFmtId="0" fontId="2" fillId="0" borderId="0" xfId="4" applyFont="1" applyAlignment="1">
      <alignment vertical="center"/>
    </xf>
    <xf numFmtId="0" fontId="2" fillId="0" borderId="10" xfId="4" applyFont="1" applyBorder="1" applyAlignment="1">
      <alignment horizontal="center" vertical="top" wrapText="1"/>
    </xf>
    <xf numFmtId="0" fontId="2" fillId="0" borderId="10" xfId="4" applyFont="1" applyBorder="1" applyAlignment="1">
      <alignment vertical="top" wrapText="1"/>
    </xf>
    <xf numFmtId="166" fontId="2" fillId="0" borderId="0" xfId="1" applyNumberFormat="1" applyFont="1"/>
    <xf numFmtId="166" fontId="8" fillId="0" borderId="0" xfId="1" applyNumberFormat="1" applyFont="1" applyAlignment="1">
      <alignment horizontal="right"/>
    </xf>
    <xf numFmtId="166" fontId="7" fillId="0" borderId="9" xfId="1" applyNumberFormat="1" applyFont="1" applyBorder="1" applyAlignment="1">
      <alignment vertical="center" wrapText="1"/>
    </xf>
    <xf numFmtId="166" fontId="2" fillId="0" borderId="0" xfId="4" applyNumberFormat="1" applyFont="1"/>
    <xf numFmtId="165" fontId="2" fillId="2" borderId="0" xfId="2" applyNumberFormat="1" applyFont="1" applyFill="1"/>
    <xf numFmtId="166" fontId="2" fillId="0" borderId="9" xfId="1" applyNumberFormat="1" applyFont="1" applyBorder="1" applyAlignment="1">
      <alignment vertical="center" wrapText="1"/>
    </xf>
    <xf numFmtId="166" fontId="2" fillId="0" borderId="10" xfId="4" applyNumberFormat="1" applyFont="1" applyBorder="1" applyAlignment="1">
      <alignment vertical="center" wrapText="1"/>
    </xf>
    <xf numFmtId="166" fontId="2" fillId="0" borderId="10" xfId="1" applyNumberFormat="1" applyFont="1" applyBorder="1" applyAlignment="1">
      <alignment vertical="center" wrapText="1"/>
    </xf>
    <xf numFmtId="165" fontId="2" fillId="0" borderId="9" xfId="2" applyNumberFormat="1" applyFont="1" applyBorder="1" applyAlignment="1">
      <alignment horizontal="center" vertical="center" wrapText="1"/>
    </xf>
    <xf numFmtId="165" fontId="15" fillId="0" borderId="9" xfId="2" applyNumberFormat="1" applyFont="1" applyBorder="1" applyAlignment="1">
      <alignment horizontal="center" vertical="center" wrapText="1"/>
    </xf>
    <xf numFmtId="165" fontId="2" fillId="0" borderId="10" xfId="2" applyNumberFormat="1" applyFont="1" applyBorder="1" applyAlignment="1">
      <alignment horizontal="center" vertical="center" wrapText="1"/>
    </xf>
    <xf numFmtId="165" fontId="7" fillId="2" borderId="9" xfId="2" applyNumberFormat="1" applyFont="1" applyFill="1" applyBorder="1" applyAlignment="1">
      <alignment horizontal="center" vertical="center" wrapText="1"/>
    </xf>
    <xf numFmtId="165" fontId="16" fillId="2" borderId="9" xfId="2" applyNumberFormat="1" applyFont="1" applyFill="1" applyBorder="1" applyAlignment="1">
      <alignment horizontal="center" vertical="center" wrapText="1"/>
    </xf>
    <xf numFmtId="165" fontId="2" fillId="2" borderId="10" xfId="2" applyNumberFormat="1" applyFont="1" applyFill="1" applyBorder="1" applyAlignment="1">
      <alignment horizontal="center" vertical="center" wrapText="1"/>
    </xf>
    <xf numFmtId="165" fontId="7" fillId="2" borderId="8" xfId="2" applyNumberFormat="1" applyFont="1" applyFill="1" applyBorder="1" applyAlignment="1">
      <alignment horizontal="center" vertical="center" wrapText="1"/>
    </xf>
    <xf numFmtId="165" fontId="2" fillId="2" borderId="9" xfId="2" applyNumberFormat="1" applyFont="1" applyFill="1" applyBorder="1" applyAlignment="1">
      <alignment horizontal="center" vertical="center" wrapText="1"/>
    </xf>
    <xf numFmtId="0" fontId="7" fillId="0" borderId="9" xfId="4" applyFont="1" applyFill="1" applyBorder="1" applyAlignment="1">
      <alignment horizontal="center" vertical="top" wrapText="1"/>
    </xf>
    <xf numFmtId="0" fontId="7" fillId="0" borderId="9" xfId="4" applyFont="1" applyFill="1" applyBorder="1" applyAlignment="1">
      <alignment vertical="top" wrapText="1"/>
    </xf>
    <xf numFmtId="165" fontId="7" fillId="0" borderId="9" xfId="2" applyNumberFormat="1" applyFont="1" applyFill="1" applyBorder="1" applyAlignment="1">
      <alignment horizontal="center" vertical="center" wrapText="1"/>
    </xf>
    <xf numFmtId="0" fontId="2" fillId="0" borderId="0" xfId="4" applyFont="1" applyFill="1"/>
    <xf numFmtId="165" fontId="15" fillId="2" borderId="9" xfId="2" applyNumberFormat="1" applyFont="1" applyFill="1" applyBorder="1" applyAlignment="1">
      <alignment horizontal="center" vertical="center" wrapText="1"/>
    </xf>
    <xf numFmtId="3" fontId="2" fillId="0" borderId="0" xfId="4" applyNumberFormat="1" applyFont="1"/>
    <xf numFmtId="3" fontId="7" fillId="0" borderId="0" xfId="4" applyNumberFormat="1" applyFont="1"/>
    <xf numFmtId="0" fontId="7" fillId="0" borderId="0" xfId="4" applyFont="1"/>
    <xf numFmtId="167" fontId="2" fillId="0" borderId="0" xfId="1" applyNumberFormat="1" applyFont="1"/>
    <xf numFmtId="3" fontId="17" fillId="0" borderId="2" xfId="0" applyNumberFormat="1" applyFont="1" applyFill="1" applyBorder="1" applyAlignment="1">
      <alignment vertical="center"/>
    </xf>
    <xf numFmtId="0" fontId="17" fillId="0" borderId="2" xfId="0" applyFont="1" applyFill="1" applyBorder="1" applyAlignment="1">
      <alignment horizontal="justify" vertical="center" wrapText="1"/>
    </xf>
    <xf numFmtId="165" fontId="2" fillId="0" borderId="11" xfId="2" applyNumberFormat="1" applyFont="1" applyBorder="1" applyAlignment="1">
      <alignment horizontal="center" vertical="center" wrapText="1"/>
    </xf>
    <xf numFmtId="165" fontId="2" fillId="0" borderId="12" xfId="2" applyNumberFormat="1" applyFont="1" applyBorder="1" applyAlignment="1">
      <alignment horizontal="center" vertical="center" wrapText="1"/>
    </xf>
    <xf numFmtId="165" fontId="2" fillId="0" borderId="13" xfId="2" applyNumberFormat="1" applyFont="1" applyBorder="1" applyAlignment="1">
      <alignment horizontal="center" vertical="center" wrapText="1"/>
    </xf>
    <xf numFmtId="166" fontId="7" fillId="0" borderId="6" xfId="4" applyNumberFormat="1" applyFont="1" applyBorder="1" applyAlignment="1">
      <alignment horizontal="center" vertical="center" wrapText="1"/>
    </xf>
    <xf numFmtId="166" fontId="7" fillId="0" borderId="7" xfId="4" applyNumberFormat="1" applyFont="1" applyBorder="1" applyAlignment="1">
      <alignment horizontal="center" vertical="center" wrapText="1"/>
    </xf>
    <xf numFmtId="166" fontId="7" fillId="0" borderId="1" xfId="4" applyNumberFormat="1" applyFont="1" applyBorder="1" applyAlignment="1">
      <alignment horizontal="center" vertical="center" wrapText="1"/>
    </xf>
    <xf numFmtId="166" fontId="7" fillId="0" borderId="3" xfId="1" applyNumberFormat="1" applyFont="1" applyBorder="1" applyAlignment="1">
      <alignment horizontal="center" vertical="center" wrapText="1"/>
    </xf>
    <xf numFmtId="166" fontId="7" fillId="0" borderId="5" xfId="1" applyNumberFormat="1" applyFont="1" applyBorder="1" applyAlignment="1">
      <alignment horizontal="center" vertical="center" wrapText="1"/>
    </xf>
    <xf numFmtId="0" fontId="1" fillId="0" borderId="0" xfId="4" applyFont="1" applyAlignment="1">
      <alignment horizontal="left" vertical="top" wrapText="1"/>
    </xf>
    <xf numFmtId="166" fontId="3" fillId="0" borderId="0" xfId="4" applyNumberFormat="1" applyFont="1" applyAlignment="1">
      <alignment horizontal="center" vertical="top" wrapText="1"/>
    </xf>
    <xf numFmtId="0" fontId="5" fillId="0" borderId="0" xfId="4" applyFont="1" applyAlignment="1">
      <alignment horizontal="center"/>
    </xf>
    <xf numFmtId="0" fontId="6" fillId="0" borderId="0" xfId="9" applyFont="1" applyAlignment="1">
      <alignment horizontal="center"/>
    </xf>
    <xf numFmtId="0" fontId="7" fillId="0" borderId="1" xfId="4" applyFont="1" applyBorder="1" applyAlignment="1">
      <alignment horizontal="center" vertical="center" wrapText="1"/>
    </xf>
    <xf numFmtId="165" fontId="7" fillId="2" borderId="1" xfId="2" applyNumberFormat="1" applyFont="1" applyFill="1" applyBorder="1" applyAlignment="1">
      <alignment horizontal="center" vertical="center" wrapText="1"/>
    </xf>
    <xf numFmtId="165" fontId="7" fillId="0" borderId="3" xfId="2" applyNumberFormat="1" applyFont="1" applyBorder="1" applyAlignment="1">
      <alignment horizontal="center" vertical="center" wrapText="1"/>
    </xf>
    <xf numFmtId="165" fontId="7" fillId="0" borderId="4" xfId="2" applyNumberFormat="1" applyFont="1" applyBorder="1" applyAlignment="1">
      <alignment horizontal="center" vertical="center" wrapText="1"/>
    </xf>
    <xf numFmtId="165" fontId="7" fillId="0" borderId="5" xfId="2" applyNumberFormat="1" applyFont="1" applyBorder="1" applyAlignment="1">
      <alignment horizontal="center" vertical="center" wrapText="1"/>
    </xf>
  </cellXfs>
  <cellStyles count="10">
    <cellStyle name="Comma" xfId="1" builtinId="3"/>
    <cellStyle name="Comma 12" xfId="2"/>
    <cellStyle name="Comma 2 4" xfId="3"/>
    <cellStyle name="Normal" xfId="0" builtinId="0"/>
    <cellStyle name="Normal 13" xfId="4"/>
    <cellStyle name="Normal 2" xfId="5"/>
    <cellStyle name="Normal 2 3 3" xfId="6"/>
    <cellStyle name="Normal 4" xfId="7"/>
    <cellStyle name="Normal 4 2" xfId="8"/>
    <cellStyle name="Normal 5"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A16" workbookViewId="0">
      <selection activeCell="A8" sqref="A8:XFD8"/>
    </sheetView>
  </sheetViews>
  <sheetFormatPr defaultColWidth="18.7109375" defaultRowHeight="15" x14ac:dyDescent="0.25"/>
  <cols>
    <col min="1" max="1" width="6.5703125" style="2" customWidth="1"/>
    <col min="2" max="2" width="84.28515625" style="2" customWidth="1"/>
    <col min="3" max="3" width="14.85546875" style="23" customWidth="1"/>
    <col min="4" max="4" width="14.85546875" style="1" customWidth="1"/>
    <col min="5" max="5" width="13.140625" style="22" customWidth="1"/>
    <col min="6" max="6" width="13.140625" style="19" customWidth="1"/>
    <col min="7" max="7" width="13.7109375" style="2" hidden="1" customWidth="1"/>
    <col min="8" max="251" width="9.140625" style="2" customWidth="1"/>
    <col min="252" max="252" width="6.5703125" style="2" customWidth="1"/>
    <col min="253" max="253" width="71" style="2" customWidth="1"/>
    <col min="254" max="16384" width="18.7109375" style="2"/>
  </cols>
  <sheetData>
    <row r="1" spans="1:7" ht="15.75" x14ac:dyDescent="0.25">
      <c r="A1" s="54" t="s">
        <v>0</v>
      </c>
      <c r="B1" s="54"/>
      <c r="E1" s="55" t="s">
        <v>1</v>
      </c>
      <c r="F1" s="55"/>
    </row>
    <row r="2" spans="1:7" ht="18.75" x14ac:dyDescent="0.3">
      <c r="A2" s="56" t="s">
        <v>45</v>
      </c>
      <c r="B2" s="56"/>
      <c r="C2" s="56"/>
      <c r="D2" s="56"/>
      <c r="E2" s="56"/>
      <c r="F2" s="56"/>
    </row>
    <row r="3" spans="1:7" ht="15.75" x14ac:dyDescent="0.25">
      <c r="A3" s="57" t="s">
        <v>44</v>
      </c>
      <c r="B3" s="57"/>
      <c r="C3" s="57"/>
      <c r="D3" s="57"/>
      <c r="E3" s="57"/>
      <c r="F3" s="57"/>
    </row>
    <row r="4" spans="1:7" x14ac:dyDescent="0.25">
      <c r="F4" s="20" t="s">
        <v>2</v>
      </c>
    </row>
    <row r="5" spans="1:7" ht="28.5" customHeight="1" x14ac:dyDescent="0.25">
      <c r="A5" s="58" t="s">
        <v>3</v>
      </c>
      <c r="B5" s="58" t="s">
        <v>4</v>
      </c>
      <c r="C5" s="59" t="s">
        <v>40</v>
      </c>
      <c r="D5" s="60" t="s">
        <v>46</v>
      </c>
      <c r="E5" s="49" t="s">
        <v>5</v>
      </c>
      <c r="F5" s="50"/>
    </row>
    <row r="6" spans="1:7" ht="27" customHeight="1" x14ac:dyDescent="0.25">
      <c r="A6" s="58"/>
      <c r="B6" s="58"/>
      <c r="C6" s="59"/>
      <c r="D6" s="61"/>
      <c r="E6" s="51" t="s">
        <v>6</v>
      </c>
      <c r="F6" s="52" t="s">
        <v>7</v>
      </c>
      <c r="G6" s="42" t="s">
        <v>43</v>
      </c>
    </row>
    <row r="7" spans="1:7" x14ac:dyDescent="0.25">
      <c r="A7" s="58"/>
      <c r="B7" s="58"/>
      <c r="C7" s="59"/>
      <c r="D7" s="62"/>
      <c r="E7" s="51"/>
      <c r="F7" s="53"/>
    </row>
    <row r="8" spans="1:7" x14ac:dyDescent="0.25">
      <c r="A8" s="4"/>
      <c r="B8" s="5" t="s">
        <v>10</v>
      </c>
      <c r="C8" s="33">
        <v>27140245</v>
      </c>
      <c r="D8" s="33">
        <v>14928544</v>
      </c>
      <c r="E8" s="6">
        <v>0.55005192473391451</v>
      </c>
      <c r="F8" s="21">
        <v>1.2693007154435738</v>
      </c>
      <c r="G8" s="33">
        <f>G9+G31</f>
        <v>11761235</v>
      </c>
    </row>
    <row r="9" spans="1:7" s="38" customFormat="1" x14ac:dyDescent="0.25">
      <c r="A9" s="35" t="s">
        <v>8</v>
      </c>
      <c r="B9" s="36" t="s">
        <v>11</v>
      </c>
      <c r="C9" s="37">
        <v>25462905</v>
      </c>
      <c r="D9" s="37">
        <v>13542799</v>
      </c>
      <c r="E9" s="6">
        <v>0.5318638623519194</v>
      </c>
      <c r="F9" s="21">
        <v>1.1600417049020135</v>
      </c>
      <c r="G9" s="37">
        <f>G10+G14+G26+G27+G29</f>
        <v>11674407</v>
      </c>
    </row>
    <row r="10" spans="1:7" x14ac:dyDescent="0.25">
      <c r="A10" s="7" t="s">
        <v>12</v>
      </c>
      <c r="B10" s="8" t="s">
        <v>13</v>
      </c>
      <c r="C10" s="30">
        <v>13614329</v>
      </c>
      <c r="D10" s="30">
        <v>7276801</v>
      </c>
      <c r="E10" s="6">
        <v>0.53449575076377254</v>
      </c>
      <c r="F10" s="21">
        <v>1.3570999229208827</v>
      </c>
      <c r="G10" s="30">
        <f>G11+G12+G13</f>
        <v>5362023</v>
      </c>
    </row>
    <row r="11" spans="1:7" ht="15" customHeight="1" x14ac:dyDescent="0.25">
      <c r="A11" s="9">
        <v>1</v>
      </c>
      <c r="B11" s="10" t="s">
        <v>14</v>
      </c>
      <c r="C11" s="34">
        <v>13318295</v>
      </c>
      <c r="D11" s="27">
        <v>7164801</v>
      </c>
      <c r="E11" s="11">
        <v>0.53796683434328496</v>
      </c>
      <c r="F11" s="24">
        <v>1.3731830692653544</v>
      </c>
      <c r="G11" s="40">
        <f>5304487-G31</f>
        <v>5217659</v>
      </c>
    </row>
    <row r="12" spans="1:7" ht="30" x14ac:dyDescent="0.25">
      <c r="A12" s="12">
        <v>2</v>
      </c>
      <c r="B12" s="10" t="s">
        <v>15</v>
      </c>
      <c r="C12" s="31">
        <v>0</v>
      </c>
      <c r="D12" s="27">
        <v>112000</v>
      </c>
      <c r="E12" s="11"/>
      <c r="F12" s="24">
        <v>1</v>
      </c>
      <c r="G12" s="2">
        <v>112000</v>
      </c>
    </row>
    <row r="13" spans="1:7" x14ac:dyDescent="0.25">
      <c r="A13" s="9">
        <v>3</v>
      </c>
      <c r="B13" s="10" t="s">
        <v>16</v>
      </c>
      <c r="C13" s="34">
        <v>296034</v>
      </c>
      <c r="D13" s="27"/>
      <c r="E13" s="11">
        <v>0</v>
      </c>
      <c r="F13" s="24">
        <v>0</v>
      </c>
      <c r="G13" s="40">
        <v>32364</v>
      </c>
    </row>
    <row r="14" spans="1:7" x14ac:dyDescent="0.25">
      <c r="A14" s="7" t="s">
        <v>17</v>
      </c>
      <c r="B14" s="8" t="s">
        <v>18</v>
      </c>
      <c r="C14" s="30">
        <v>10356225</v>
      </c>
      <c r="D14" s="15">
        <v>6203255</v>
      </c>
      <c r="E14" s="6">
        <v>0.59898804825117258</v>
      </c>
      <c r="F14" s="21">
        <v>0.98299222385757012</v>
      </c>
      <c r="G14" s="41">
        <v>6310584</v>
      </c>
    </row>
    <row r="15" spans="1:7" x14ac:dyDescent="0.25">
      <c r="A15" s="9"/>
      <c r="B15" s="10" t="s">
        <v>19</v>
      </c>
      <c r="C15" s="34"/>
      <c r="D15" s="27"/>
      <c r="E15" s="6"/>
      <c r="F15" s="21"/>
    </row>
    <row r="16" spans="1:7" x14ac:dyDescent="0.25">
      <c r="A16" s="9">
        <v>1</v>
      </c>
      <c r="B16" s="10" t="s">
        <v>20</v>
      </c>
      <c r="C16" s="34">
        <v>3184363</v>
      </c>
      <c r="D16" s="27">
        <v>2066924</v>
      </c>
      <c r="E16" s="11">
        <v>0.64908554709372013</v>
      </c>
      <c r="F16" s="24">
        <v>1.17930957358432</v>
      </c>
      <c r="G16" s="40">
        <v>1752656</v>
      </c>
    </row>
    <row r="17" spans="1:7" x14ac:dyDescent="0.25">
      <c r="A17" s="9">
        <v>2</v>
      </c>
      <c r="B17" s="10" t="s">
        <v>21</v>
      </c>
      <c r="C17" s="34">
        <v>181583</v>
      </c>
      <c r="D17" s="27">
        <v>34179</v>
      </c>
      <c r="E17" s="11">
        <v>0.18822797288292406</v>
      </c>
      <c r="F17" s="24">
        <v>0.91260813841717403</v>
      </c>
      <c r="G17" s="40">
        <v>37452</v>
      </c>
    </row>
    <row r="18" spans="1:7" x14ac:dyDescent="0.25">
      <c r="A18" s="9">
        <v>3</v>
      </c>
      <c r="B18" s="10" t="s">
        <v>22</v>
      </c>
      <c r="C18" s="34">
        <v>723501</v>
      </c>
      <c r="D18" s="27">
        <v>391250</v>
      </c>
      <c r="E18" s="11">
        <v>0.54077326776327883</v>
      </c>
      <c r="F18" s="24">
        <v>0.95427062017224429</v>
      </c>
      <c r="G18" s="40">
        <v>409999</v>
      </c>
    </row>
    <row r="19" spans="1:7" x14ac:dyDescent="0.25">
      <c r="A19" s="9">
        <v>4</v>
      </c>
      <c r="B19" s="10" t="s">
        <v>23</v>
      </c>
      <c r="C19" s="34">
        <v>188779</v>
      </c>
      <c r="D19" s="27">
        <v>97285</v>
      </c>
      <c r="E19" s="11">
        <v>0.51533804077784073</v>
      </c>
      <c r="F19" s="24">
        <v>0.97654132621308543</v>
      </c>
      <c r="G19" s="40">
        <v>99622</v>
      </c>
    </row>
    <row r="20" spans="1:7" x14ac:dyDescent="0.25">
      <c r="A20" s="9">
        <v>5</v>
      </c>
      <c r="B20" s="10" t="s">
        <v>24</v>
      </c>
      <c r="C20" s="34">
        <v>56470</v>
      </c>
      <c r="D20" s="27">
        <v>41031</v>
      </c>
      <c r="E20" s="11">
        <v>0.72659819373118473</v>
      </c>
      <c r="F20" s="24">
        <v>1.1775966478202222</v>
      </c>
      <c r="G20" s="40">
        <v>34843</v>
      </c>
    </row>
    <row r="21" spans="1:7" x14ac:dyDescent="0.25">
      <c r="A21" s="9">
        <v>6</v>
      </c>
      <c r="B21" s="10" t="s">
        <v>25</v>
      </c>
      <c r="C21" s="34">
        <v>47590</v>
      </c>
      <c r="D21" s="27">
        <v>80297</v>
      </c>
      <c r="E21" s="11">
        <v>1.6872662324017651</v>
      </c>
      <c r="F21" s="24">
        <v>1.1746712114340887</v>
      </c>
      <c r="G21" s="40">
        <v>68357</v>
      </c>
    </row>
    <row r="22" spans="1:7" x14ac:dyDescent="0.25">
      <c r="A22" s="9">
        <v>7</v>
      </c>
      <c r="B22" s="10" t="s">
        <v>26</v>
      </c>
      <c r="C22" s="34">
        <v>545617</v>
      </c>
      <c r="D22" s="27">
        <v>421610</v>
      </c>
      <c r="E22" s="11">
        <v>0.77272152443930453</v>
      </c>
      <c r="F22" s="24">
        <v>0.98692865536500984</v>
      </c>
      <c r="G22" s="40">
        <v>427194</v>
      </c>
    </row>
    <row r="23" spans="1:7" x14ac:dyDescent="0.25">
      <c r="A23" s="9">
        <v>8</v>
      </c>
      <c r="B23" s="10" t="s">
        <v>27</v>
      </c>
      <c r="C23" s="34">
        <v>1809272</v>
      </c>
      <c r="D23" s="27">
        <v>863128</v>
      </c>
      <c r="E23" s="11">
        <v>0.47705817588510741</v>
      </c>
      <c r="F23" s="24">
        <v>0.72863200423438712</v>
      </c>
      <c r="G23" s="40">
        <v>1184587</v>
      </c>
    </row>
    <row r="24" spans="1:7" x14ac:dyDescent="0.25">
      <c r="A24" s="9">
        <v>9</v>
      </c>
      <c r="B24" s="10" t="s">
        <v>28</v>
      </c>
      <c r="C24" s="34">
        <v>1572046</v>
      </c>
      <c r="D24" s="27">
        <v>1207075</v>
      </c>
      <c r="E24" s="11">
        <v>0.76783694624711996</v>
      </c>
      <c r="F24" s="24">
        <v>1.0402465067297268</v>
      </c>
      <c r="G24" s="40">
        <v>1160374</v>
      </c>
    </row>
    <row r="25" spans="1:7" x14ac:dyDescent="0.25">
      <c r="A25" s="9">
        <v>10</v>
      </c>
      <c r="B25" s="10" t="s">
        <v>29</v>
      </c>
      <c r="C25" s="34">
        <v>959869</v>
      </c>
      <c r="D25" s="27">
        <v>548894</v>
      </c>
      <c r="E25" s="11">
        <v>0.57184261602364495</v>
      </c>
      <c r="F25" s="24">
        <v>0.91782001568454341</v>
      </c>
      <c r="G25" s="40">
        <v>598041</v>
      </c>
    </row>
    <row r="26" spans="1:7" x14ac:dyDescent="0.25">
      <c r="A26" s="7" t="s">
        <v>17</v>
      </c>
      <c r="B26" s="8" t="s">
        <v>30</v>
      </c>
      <c r="C26" s="30">
        <v>0</v>
      </c>
      <c r="D26" s="15">
        <v>0</v>
      </c>
      <c r="E26" s="6"/>
      <c r="F26" s="21"/>
    </row>
    <row r="27" spans="1:7" x14ac:dyDescent="0.25">
      <c r="A27" s="7" t="s">
        <v>31</v>
      </c>
      <c r="B27" s="8" t="s">
        <v>32</v>
      </c>
      <c r="C27" s="30">
        <v>1800</v>
      </c>
      <c r="D27" s="15">
        <v>1800</v>
      </c>
      <c r="E27" s="6">
        <v>1</v>
      </c>
      <c r="F27" s="21"/>
      <c r="G27" s="42">
        <v>1800</v>
      </c>
    </row>
    <row r="28" spans="1:7" s="16" customFormat="1" x14ac:dyDescent="0.25">
      <c r="A28" s="13" t="s">
        <v>33</v>
      </c>
      <c r="B28" s="14" t="s">
        <v>34</v>
      </c>
      <c r="C28" s="30">
        <v>600000</v>
      </c>
      <c r="D28" s="46" t="s">
        <v>39</v>
      </c>
      <c r="E28" s="47"/>
      <c r="F28" s="48"/>
    </row>
    <row r="29" spans="1:7" s="16" customFormat="1" x14ac:dyDescent="0.25">
      <c r="A29" s="13" t="s">
        <v>42</v>
      </c>
      <c r="B29" s="14" t="s">
        <v>41</v>
      </c>
      <c r="C29" s="30">
        <v>60943</v>
      </c>
      <c r="D29" s="15">
        <v>60943</v>
      </c>
      <c r="E29" s="6">
        <v>1</v>
      </c>
      <c r="F29" s="21"/>
    </row>
    <row r="30" spans="1:7" s="16" customFormat="1" ht="15.75" x14ac:dyDescent="0.25">
      <c r="A30" s="13" t="s">
        <v>47</v>
      </c>
      <c r="B30" s="45" t="s">
        <v>48</v>
      </c>
      <c r="C30" s="44">
        <v>829608</v>
      </c>
      <c r="D30" s="15"/>
      <c r="E30" s="6"/>
      <c r="F30" s="21"/>
    </row>
    <row r="31" spans="1:7" x14ac:dyDescent="0.25">
      <c r="A31" s="7" t="s">
        <v>9</v>
      </c>
      <c r="B31" s="8" t="s">
        <v>35</v>
      </c>
      <c r="C31" s="30">
        <v>1677340</v>
      </c>
      <c r="D31" s="30">
        <v>1385745</v>
      </c>
      <c r="E31" s="6">
        <v>0.82615629508626753</v>
      </c>
      <c r="F31" s="21">
        <v>15.959655871377896</v>
      </c>
      <c r="G31" s="30">
        <f>SUM(G32:G34)</f>
        <v>86828</v>
      </c>
    </row>
    <row r="32" spans="1:7" x14ac:dyDescent="0.25">
      <c r="A32" s="9">
        <v>1</v>
      </c>
      <c r="B32" s="10" t="s">
        <v>36</v>
      </c>
      <c r="C32" s="31"/>
      <c r="D32" s="27"/>
      <c r="E32" s="6"/>
      <c r="F32" s="21"/>
      <c r="G32" s="43"/>
    </row>
    <row r="33" spans="1:7" x14ac:dyDescent="0.25">
      <c r="A33" s="9">
        <v>2</v>
      </c>
      <c r="B33" s="10" t="s">
        <v>37</v>
      </c>
      <c r="C33" s="39">
        <v>1618000</v>
      </c>
      <c r="D33" s="28">
        <v>1385745</v>
      </c>
      <c r="E33" s="11">
        <v>0.85645550061804698</v>
      </c>
      <c r="F33" s="24">
        <v>15.959655871377896</v>
      </c>
      <c r="G33" s="43">
        <v>86828</v>
      </c>
    </row>
    <row r="34" spans="1:7" x14ac:dyDescent="0.25">
      <c r="A34" s="17">
        <v>3</v>
      </c>
      <c r="B34" s="18" t="s">
        <v>38</v>
      </c>
      <c r="C34" s="32">
        <v>59340</v>
      </c>
      <c r="D34" s="29"/>
      <c r="E34" s="25"/>
      <c r="F34" s="26">
        <v>0</v>
      </c>
    </row>
    <row r="35" spans="1:7" ht="15.75" x14ac:dyDescent="0.25">
      <c r="A35" s="3"/>
    </row>
  </sheetData>
  <mergeCells count="12">
    <mergeCell ref="D28:F28"/>
    <mergeCell ref="E5:F5"/>
    <mergeCell ref="E6:E7"/>
    <mergeCell ref="F6:F7"/>
    <mergeCell ref="A1:B1"/>
    <mergeCell ref="E1:F1"/>
    <mergeCell ref="A2:F2"/>
    <mergeCell ref="A3:F3"/>
    <mergeCell ref="A5:A7"/>
    <mergeCell ref="B5:B7"/>
    <mergeCell ref="C5:C7"/>
    <mergeCell ref="D5:D7"/>
  </mergeCells>
  <pageMargins left="0.55118110236220474" right="0.70866141732283472" top="0.39370078740157483" bottom="0.19685039370078741" header="0.19685039370078741"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2023-10-05T01:43:22Z</dcterms:modified>
</cp:coreProperties>
</file>