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124226"/>
  <xr:revisionPtr revIDLastSave="0" documentId="8_{5027C64B-9F7F-495A-BE7C-9295ABF85F08}" xr6:coauthVersionLast="47" xr6:coauthVersionMax="47" xr10:uidLastSave="{00000000-0000-0000-0000-000000000000}"/>
  <bookViews>
    <workbookView xWindow="-120" yWindow="-120" windowWidth="20730" windowHeight="11160" tabRatio="599" firstSheet="3" activeTab="3" xr2:uid="{4942E769-BF62-4570-8D10-34FB0C4810F9}"/>
  </bookViews>
  <sheets>
    <sheet name="000000000" sheetId="4" state="veryHidden" r:id="rId1"/>
    <sheet name="000000001" sheetId="5" state="veryHidden" r:id="rId2"/>
    <sheet name="Kangatang" sheetId="36" state="veryHidden" r:id=""/>
    <sheet name="61" sheetId="1" r:id="rId3"/>
  </sheets>
  <definedNames>
    <definedName name="_xlnm.Print_Titles" localSheetId="3">'61'!$8:$10</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1" l="1"/>
  <c r="E16" i="1"/>
  <c r="E17" i="1"/>
  <c r="E18" i="1"/>
  <c r="E14" i="1"/>
  <c r="D14" i="1"/>
  <c r="D13" i="1"/>
  <c r="C14" i="1"/>
  <c r="C13" i="1"/>
  <c r="E13" i="1"/>
  <c r="D12" i="1"/>
  <c r="C12" i="1"/>
  <c r="E12" i="1" s="1"/>
</calcChain>
</file>

<file path=xl/sharedStrings.xml><?xml version="1.0" encoding="utf-8"?>
<sst xmlns="http://schemas.openxmlformats.org/spreadsheetml/2006/main" count="53" uniqueCount="50">
  <si>
    <t>SỞ TÀI CHÍNH TỈNH BÀ RỊA - VŨNG TÀU</t>
  </si>
  <si>
    <t>Biểu số 61/CK-NSNN</t>
  </si>
  <si>
    <t>Đơn vị: Triệu đồng</t>
  </si>
  <si>
    <t>STT</t>
  </si>
  <si>
    <t>NỘI DUNG</t>
  </si>
  <si>
    <t>DỰ TOÁN NĂM</t>
  </si>
  <si>
    <t>CÙNG KỲ NĂM TRƯỚC</t>
  </si>
  <si>
    <t>A</t>
  </si>
  <si>
    <t>B</t>
  </si>
  <si>
    <t>3=2/1</t>
  </si>
  <si>
    <t>TỔNG CHI NSĐP</t>
  </si>
  <si>
    <t>CHI CÂN ĐỐI NSĐP</t>
  </si>
  <si>
    <t>I</t>
  </si>
  <si>
    <t>Chi đầu tư phát triển</t>
  </si>
  <si>
    <t>Chi đầu tư cho các dự án</t>
  </si>
  <si>
    <t>Chi đầu tư và hỗ trợ vốn cho doanh nghiệp cung cấp sản phẩm, dịch vụ công ích do Nhà nước đặt hàng, các tổ chức kinh tế, các tổ chức tài chính của địa phương theo quy định của pháp luật</t>
  </si>
  <si>
    <t>Chi đầu tư phát triển khác</t>
  </si>
  <si>
    <t>III</t>
  </si>
  <si>
    <t>Chi thường xuyên</t>
  </si>
  <si>
    <t>Trong đó:</t>
  </si>
  <si>
    <t>Chi giáo dục - đào tạo và dạy nghề</t>
  </si>
  <si>
    <t>Chi khoa học và công nghệ</t>
  </si>
  <si>
    <t>Chi sự nghiệp y tế, dân số và gia đình</t>
  </si>
  <si>
    <t>Chi sự nghiệp văn hóa thông tin</t>
  </si>
  <si>
    <t>Chi sự nghiệp phát thanh, truyền hình</t>
  </si>
  <si>
    <t>Chi sự nghiệp thể dục thể thao</t>
  </si>
  <si>
    <t>Chi sự nghiệp bảo vệ môi trường</t>
  </si>
  <si>
    <t>Chi sự nghiệp kinh tế</t>
  </si>
  <si>
    <t>Chi hoạt động của cơ quan quản lý nhà nước, đảng, đoàn thể</t>
  </si>
  <si>
    <t>Chi bảo đảm xã hội</t>
  </si>
  <si>
    <t>Chi trả nợ lãi các khoản do chính quyền địa phương vay</t>
  </si>
  <si>
    <t>IV</t>
  </si>
  <si>
    <t>Chi bổ sung quỹ dự trữ tài chính</t>
  </si>
  <si>
    <t>V</t>
  </si>
  <si>
    <t>Dự phòng ngân sách</t>
  </si>
  <si>
    <t>CHI TỪ NGUỒN BỔ SUNG CÓ MỤC TIÊU TỪ NSTW CHO NSĐP</t>
  </si>
  <si>
    <t>Chương trình mục tiêu quốc gia</t>
  </si>
  <si>
    <t>Cho các chương trình dự án quan trọng vốn đầu tư</t>
  </si>
  <si>
    <t>Cho các nhiệm vụ, chính sách kinh phí thường xuyên</t>
  </si>
  <si>
    <t>II</t>
  </si>
  <si>
    <t>Đã phân bổ lên chi thường xuyên</t>
  </si>
  <si>
    <t>VI</t>
  </si>
  <si>
    <t>VII</t>
  </si>
  <si>
    <t>Chi bổ sung cải cách tiền lương</t>
  </si>
  <si>
    <t>SO SÁNH THỰC HIỆN VỚI (%)</t>
  </si>
  <si>
    <t>(Đính kèm theo Báo cáo số:          /BC-STC ngày     tháng 4 năm 2025 của Sở Tài chính tỉnh Bà Rịa - Vũng Tàu)</t>
  </si>
  <si>
    <t>DỰ TOÁN 
NĂM 2025</t>
  </si>
  <si>
    <t>THỰC HIỆN QUÝ I NĂM 2025</t>
  </si>
  <si>
    <t>THỰC HIỆN CHI NGÂN SÁCH ĐỊA PHƯƠNG QUÝ I NĂM 2025</t>
  </si>
  <si>
    <t>Chi hỗ trợ tỉnh Lai Châu và địa phương khác xóa nhà tạm, nhà dột nát cho hộ nghèo, hộ cận nghèo theo Quyết định số 559/QĐ-TTg ngày 10 tháng 3 năm 2025 của Thủ tướng Chính phủ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</si>
</sst>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1" formatCode="_(* #,##0.00_);_(* \(#,##0.00\);_(* &quot;-&quot;??_);_(@_)"/>
    <numFmt numFmtId="173" formatCode="_-* #,##0.00\ _₫_-;\-* #,##0.00\ _₫_-;_-* &quot;-&quot;??\ _₫_-;_-@_-"/>
    <numFmt numFmtId="174" formatCode="_-* #,##0\ _₫_-;\-* #,##0\ _₫_-;_-* &quot;-&quot;??\ _₫_-;_-@_-"/>
    <numFmt numFmtId="175" formatCode="0.0%"/>
  </numFmts>
  <fonts count="16" x14ac:knownFonts="1">
    <font>
      <sz val="11"/>
      <color theme="1"/>
      <name val="Arial"/>
      <family val="2"/>
      <scheme val="minor"/>
    </font>
    <font>
      <b/>
      <sz val="12"/>
      <name val="Times New Roman"/>
      <family val="1"/>
    </font>
    <font>
      <sz val="11"/>
      <name val="Times New Roman"/>
      <family val="1"/>
    </font>
    <font>
      <b/>
      <sz val="10"/>
      <name val="Times New Roman"/>
      <family val="1"/>
    </font>
    <font>
      <sz val="12"/>
      <name val="Times New Roman"/>
      <family val="1"/>
    </font>
    <font>
      <b/>
      <sz val="14"/>
      <name val="Times New Roman"/>
      <family val="1"/>
    </font>
    <font>
      <i/>
      <sz val="12"/>
      <name val="Times New Roman"/>
      <family val="1"/>
    </font>
    <font>
      <b/>
      <sz val="11"/>
      <name val="Times New Roman"/>
      <family val="1"/>
    </font>
    <font>
      <i/>
      <sz val="11"/>
      <name val="Times New Roman"/>
      <family val="1"/>
    </font>
    <font>
      <sz val="13"/>
      <name val="Times New Roman"/>
      <family val="1"/>
    </font>
    <font>
      <sz val="13"/>
      <name val="Times New Roman"/>
      <family val="1"/>
      <charset val="163"/>
    </font>
    <font>
      <sz val="12"/>
      <name val=".VnArial Narrow"/>
      <family val="2"/>
    </font>
    <font>
      <sz val="12"/>
      <name val=".VnTime"/>
      <family val="2"/>
    </font>
    <font>
      <sz val="11"/>
      <color theme="1"/>
      <name val="Arial"/>
      <family val="2"/>
      <scheme val="minor"/>
    </font>
    <font>
      <sz val="11"/>
      <color theme="1"/>
      <name val="Arial"/>
      <family val="2"/>
      <charset val="163"/>
      <scheme val="minor"/>
    </font>
    <font>
      <sz val="11"/>
      <color theme="1"/>
      <name val="times new roman"/>
      <family val="2"/>
      <charset val="163"/>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thin">
        <color indexed="64"/>
      </bottom>
      <diagonal/>
    </border>
    <border>
      <left style="thin">
        <color rgb="FF000000"/>
      </left>
      <right style="thin">
        <color indexed="64"/>
      </right>
      <top style="thin">
        <color indexed="64"/>
      </top>
      <bottom style="hair">
        <color rgb="FF000000"/>
      </bottom>
      <diagonal/>
    </border>
    <border>
      <left style="thin">
        <color rgb="FF000000"/>
      </left>
      <right style="thin">
        <color indexed="64"/>
      </right>
      <top style="hair">
        <color rgb="FF000000"/>
      </top>
      <bottom style="hair">
        <color rgb="FF000000"/>
      </bottom>
      <diagonal/>
    </border>
    <border>
      <left style="thin">
        <color rgb="FF000000"/>
      </left>
      <right style="thin">
        <color indexed="64"/>
      </right>
      <top style="hair">
        <color rgb="FF000000"/>
      </top>
      <bottom style="thin">
        <color indexed="64"/>
      </bottom>
      <diagonal/>
    </border>
  </borders>
  <cellStyleXfs count="11">
    <xf numFmtId="0" fontId="0" fillId="0" borderId="0"/>
    <xf numFmtId="171" fontId="13" fillId="0" borderId="0" applyFont="0" applyFill="0" applyBorder="0" applyAlignment="0" applyProtection="0"/>
    <xf numFmtId="173" fontId="14" fillId="0" borderId="0" applyFont="0" applyFill="0" applyBorder="0" applyAlignment="0" applyProtection="0"/>
    <xf numFmtId="171" fontId="13" fillId="0" borderId="0" applyFont="0" applyFill="0" applyBorder="0" applyAlignment="0" applyProtection="0"/>
    <xf numFmtId="0" fontId="14" fillId="0" borderId="0"/>
    <xf numFmtId="0" fontId="12" fillId="0" borderId="0"/>
    <xf numFmtId="0" fontId="9" fillId="0" borderId="0"/>
    <xf numFmtId="0" fontId="15" fillId="0" borderId="0"/>
    <xf numFmtId="0" fontId="10" fillId="0" borderId="0"/>
    <xf numFmtId="0" fontId="11" fillId="0" borderId="0"/>
    <xf numFmtId="0" fontId="14" fillId="0" borderId="0"/>
  </cellStyleXfs>
  <cellXfs count="52">
    <xf numFmtId="0" fontId="0" fillId="0" borderId="0" xfId="0"/>
    <xf numFmtId="174" fontId="2" fillId="2" borderId="0" xfId="2" applyNumberFormat="1" applyFont="1" applyFill="1"/>
    <xf numFmtId="0" fontId="7" fillId="2" borderId="0" xfId="4" applyFont="1" applyFill="1" applyAlignment="1">
      <alignment horizontal="center"/>
    </xf>
    <xf numFmtId="0" fontId="2" fillId="2" borderId="1" xfId="4" applyFont="1" applyFill="1" applyBorder="1" applyAlignment="1">
      <alignment horizontal="center" wrapText="1"/>
    </xf>
    <xf numFmtId="174" fontId="7" fillId="2" borderId="7" xfId="2" applyNumberFormat="1" applyFont="1" applyFill="1" applyBorder="1" applyAlignment="1">
      <alignment horizontal="center" vertical="center" wrapText="1"/>
    </xf>
    <xf numFmtId="174" fontId="2" fillId="2" borderId="9" xfId="2" applyNumberFormat="1" applyFont="1" applyFill="1" applyBorder="1" applyAlignment="1">
      <alignment horizontal="center" vertical="center" wrapText="1"/>
    </xf>
    <xf numFmtId="174" fontId="7" fillId="2" borderId="8" xfId="2" applyNumberFormat="1" applyFont="1" applyFill="1" applyBorder="1" applyAlignment="1">
      <alignment horizontal="center" vertical="center" wrapText="1"/>
    </xf>
    <xf numFmtId="174" fontId="2" fillId="2" borderId="7" xfId="2" applyNumberFormat="1" applyFont="1" applyFill="1" applyBorder="1" applyAlignment="1">
      <alignment horizontal="center" vertical="center" wrapText="1"/>
    </xf>
    <xf numFmtId="0" fontId="2" fillId="2" borderId="0" xfId="4" applyFont="1" applyFill="1"/>
    <xf numFmtId="0" fontId="4" fillId="2" borderId="0" xfId="4" applyFont="1" applyFill="1"/>
    <xf numFmtId="175" fontId="2" fillId="2" borderId="0" xfId="4" applyNumberFormat="1" applyFont="1" applyFill="1"/>
    <xf numFmtId="175" fontId="2" fillId="2" borderId="0" xfId="1" applyNumberFormat="1" applyFont="1" applyFill="1"/>
    <xf numFmtId="175" fontId="7" fillId="2" borderId="0" xfId="4" applyNumberFormat="1" applyFont="1" applyFill="1" applyAlignment="1">
      <alignment horizontal="center"/>
    </xf>
    <xf numFmtId="175" fontId="7" fillId="2" borderId="0" xfId="1" applyNumberFormat="1" applyFont="1" applyFill="1" applyAlignment="1">
      <alignment horizontal="center"/>
    </xf>
    <xf numFmtId="175" fontId="8" fillId="2" borderId="0" xfId="1" applyNumberFormat="1" applyFont="1" applyFill="1" applyAlignment="1">
      <alignment horizontal="right"/>
    </xf>
    <xf numFmtId="0" fontId="7" fillId="2" borderId="0" xfId="4" applyFont="1" applyFill="1"/>
    <xf numFmtId="175" fontId="2" fillId="2" borderId="1" xfId="4" applyNumberFormat="1" applyFont="1" applyFill="1" applyBorder="1" applyAlignment="1">
      <alignment horizontal="center" wrapText="1"/>
    </xf>
    <xf numFmtId="49" fontId="2" fillId="2" borderId="1" xfId="1" applyNumberFormat="1" applyFont="1" applyFill="1" applyBorder="1" applyAlignment="1">
      <alignment horizontal="center" wrapText="1"/>
    </xf>
    <xf numFmtId="0" fontId="7" fillId="2" borderId="8" xfId="4" applyFont="1" applyFill="1" applyBorder="1" applyAlignment="1">
      <alignment horizontal="center" vertical="top" wrapText="1"/>
    </xf>
    <xf numFmtId="0" fontId="7" fillId="2" borderId="8" xfId="4" applyFont="1" applyFill="1" applyBorder="1" applyAlignment="1">
      <alignment vertical="top" wrapText="1"/>
    </xf>
    <xf numFmtId="175" fontId="7" fillId="2" borderId="7" xfId="4" applyNumberFormat="1" applyFont="1" applyFill="1" applyBorder="1" applyAlignment="1">
      <alignment vertical="center" wrapText="1"/>
    </xf>
    <xf numFmtId="0" fontId="7" fillId="2" borderId="7" xfId="4" applyFont="1" applyFill="1" applyBorder="1" applyAlignment="1">
      <alignment horizontal="center" vertical="top" wrapText="1"/>
    </xf>
    <xf numFmtId="0" fontId="7" fillId="2" borderId="7" xfId="4" applyFont="1" applyFill="1" applyBorder="1" applyAlignment="1">
      <alignment vertical="top" wrapText="1"/>
    </xf>
    <xf numFmtId="0" fontId="2" fillId="2" borderId="7" xfId="4" applyFont="1" applyFill="1" applyBorder="1" applyAlignment="1">
      <alignment horizontal="center" vertical="top" wrapText="1"/>
    </xf>
    <xf numFmtId="0" fontId="2" fillId="2" borderId="7" xfId="4" applyFont="1" applyFill="1" applyBorder="1" applyAlignment="1">
      <alignment vertical="top" wrapText="1"/>
    </xf>
    <xf numFmtId="175" fontId="2" fillId="2" borderId="7" xfId="4" applyNumberFormat="1" applyFont="1" applyFill="1" applyBorder="1" applyAlignment="1">
      <alignment vertical="center" wrapText="1"/>
    </xf>
    <xf numFmtId="0" fontId="2" fillId="2" borderId="7" xfId="4" applyFont="1" applyFill="1" applyBorder="1" applyAlignment="1">
      <alignment horizontal="center" vertical="center" wrapText="1"/>
    </xf>
    <xf numFmtId="0" fontId="7" fillId="2" borderId="7" xfId="4" applyFont="1" applyFill="1" applyBorder="1" applyAlignment="1">
      <alignment horizontal="center" vertical="center" wrapText="1"/>
    </xf>
    <xf numFmtId="0" fontId="7" fillId="2" borderId="7" xfId="4" applyFont="1" applyFill="1" applyBorder="1" applyAlignment="1">
      <alignment vertical="center" wrapText="1"/>
    </xf>
    <xf numFmtId="0" fontId="2" fillId="2" borderId="0" xfId="4" applyFont="1" applyFill="1" applyAlignment="1">
      <alignment vertical="center"/>
    </xf>
    <xf numFmtId="175" fontId="2" fillId="2" borderId="9" xfId="4" applyNumberFormat="1" applyFont="1" applyFill="1" applyBorder="1" applyAlignment="1">
      <alignment vertical="center" wrapText="1"/>
    </xf>
    <xf numFmtId="0" fontId="2" fillId="2" borderId="9" xfId="4" applyFont="1" applyFill="1" applyBorder="1" applyAlignment="1">
      <alignment horizontal="center" vertical="center" wrapText="1"/>
    </xf>
    <xf numFmtId="0" fontId="2" fillId="2" borderId="9" xfId="4" applyFont="1" applyFill="1" applyBorder="1" applyAlignment="1">
      <alignment vertical="center" wrapText="1"/>
    </xf>
    <xf numFmtId="175" fontId="7" fillId="2" borderId="10" xfId="1" applyNumberFormat="1" applyFont="1" applyFill="1" applyBorder="1" applyAlignment="1">
      <alignment vertical="center" wrapText="1"/>
    </xf>
    <xf numFmtId="175" fontId="7" fillId="2" borderId="11" xfId="1" applyNumberFormat="1" applyFont="1" applyFill="1" applyBorder="1" applyAlignment="1">
      <alignment vertical="center" wrapText="1"/>
    </xf>
    <xf numFmtId="175" fontId="2" fillId="2" borderId="11" xfId="1" applyNumberFormat="1" applyFont="1" applyFill="1" applyBorder="1" applyAlignment="1">
      <alignment vertical="center" wrapText="1"/>
    </xf>
    <xf numFmtId="175" fontId="7" fillId="2" borderId="11" xfId="1" applyNumberFormat="1" applyFont="1" applyFill="1" applyBorder="1" applyAlignment="1">
      <alignment horizontal="center" vertical="center" wrapText="1"/>
    </xf>
    <xf numFmtId="175" fontId="7" fillId="2" borderId="12" xfId="1" applyNumberFormat="1" applyFont="1" applyFill="1" applyBorder="1" applyAlignment="1">
      <alignment vertical="center" wrapText="1"/>
    </xf>
    <xf numFmtId="0" fontId="1" fillId="2" borderId="0" xfId="4" applyFont="1" applyFill="1" applyAlignment="1">
      <alignment horizontal="left" vertical="top" wrapText="1"/>
    </xf>
    <xf numFmtId="175" fontId="3" fillId="2" borderId="0" xfId="4" applyNumberFormat="1" applyFont="1" applyFill="1" applyAlignment="1">
      <alignment horizontal="center" vertical="top" wrapText="1"/>
    </xf>
    <xf numFmtId="0" fontId="5" fillId="2" borderId="0" xfId="4" applyFont="1" applyFill="1" applyAlignment="1">
      <alignment horizontal="center"/>
    </xf>
    <xf numFmtId="0" fontId="6" fillId="2" borderId="0" xfId="10" applyFont="1" applyFill="1" applyAlignment="1">
      <alignment horizontal="center"/>
    </xf>
    <xf numFmtId="0" fontId="7" fillId="2" borderId="1" xfId="4" applyFont="1" applyFill="1" applyBorder="1" applyAlignment="1">
      <alignment horizontal="center" vertical="center" wrapText="1"/>
    </xf>
    <xf numFmtId="174" fontId="7" fillId="2" borderId="1" xfId="2" applyNumberFormat="1" applyFont="1" applyFill="1" applyBorder="1" applyAlignment="1">
      <alignment horizontal="center" vertical="center" wrapText="1"/>
    </xf>
    <xf numFmtId="174" fontId="7" fillId="2" borderId="4" xfId="2" applyNumberFormat="1" applyFont="1" applyFill="1" applyBorder="1" applyAlignment="1">
      <alignment horizontal="center" vertical="center" wrapText="1"/>
    </xf>
    <xf numFmtId="174" fontId="7" fillId="2" borderId="5" xfId="2" applyNumberFormat="1" applyFont="1" applyFill="1" applyBorder="1" applyAlignment="1">
      <alignment horizontal="center" vertical="center" wrapText="1"/>
    </xf>
    <xf numFmtId="174" fontId="7" fillId="2" borderId="6" xfId="2" applyNumberFormat="1" applyFont="1" applyFill="1" applyBorder="1" applyAlignment="1">
      <alignment horizontal="center" vertical="center" wrapText="1"/>
    </xf>
    <xf numFmtId="175" fontId="7" fillId="2" borderId="2" xfId="4" applyNumberFormat="1" applyFont="1" applyFill="1" applyBorder="1" applyAlignment="1">
      <alignment horizontal="center" vertical="center" wrapText="1"/>
    </xf>
    <xf numFmtId="175" fontId="7" fillId="2" borderId="3" xfId="4" applyNumberFormat="1" applyFont="1" applyFill="1" applyBorder="1" applyAlignment="1">
      <alignment horizontal="center" vertical="center" wrapText="1"/>
    </xf>
    <xf numFmtId="175" fontId="7" fillId="2" borderId="1" xfId="4" applyNumberFormat="1" applyFont="1" applyFill="1" applyBorder="1" applyAlignment="1">
      <alignment horizontal="center" vertical="center" wrapText="1"/>
    </xf>
    <xf numFmtId="175" fontId="7" fillId="2" borderId="4" xfId="1" applyNumberFormat="1" applyFont="1" applyFill="1" applyBorder="1" applyAlignment="1">
      <alignment horizontal="center" vertical="center" wrapText="1"/>
    </xf>
    <xf numFmtId="175" fontId="7" fillId="2" borderId="6" xfId="1" applyNumberFormat="1" applyFont="1" applyFill="1" applyBorder="1" applyAlignment="1">
      <alignment horizontal="center" vertical="center" wrapText="1"/>
    </xf>
  </cellXfs>
  <cellStyles count="11">
    <cellStyle name="Comma" xfId="1" builtinId="3"/>
    <cellStyle name="Comma 12" xfId="2" xr:uid="{ACFE40FC-3427-46C8-9943-FC7BB59A0694}"/>
    <cellStyle name="Comma 2 4" xfId="3" xr:uid="{75C8FE69-39D0-475E-B130-5ADB0B42B443}"/>
    <cellStyle name="Normal" xfId="0" builtinId="0"/>
    <cellStyle name="Normal 13" xfId="4" xr:uid="{3EF637D6-37DB-442C-AC1C-B88632A518F0}"/>
    <cellStyle name="Normal 2" xfId="5" xr:uid="{B9E2A7E6-1070-46C2-BB85-11962B197A5D}"/>
    <cellStyle name="Normal 2 3 3" xfId="6" xr:uid="{26A2BD8F-30F4-46AB-8CF8-8C56FF534E17}"/>
    <cellStyle name="Normal 2 4" xfId="7" xr:uid="{12C688A6-A2C9-43FB-A7C4-242014F10758}"/>
    <cellStyle name="Normal 4" xfId="8" xr:uid="{5858FB1C-D2F9-497C-A135-116E2E5D79CC}"/>
    <cellStyle name="Normal 4 2" xfId="9" xr:uid="{6BA0901E-4D5A-4569-9F6B-7C18174A4216}"/>
    <cellStyle name="Normal 5" xfId="10" xr:uid="{7A9ED76D-AB5C-448F-A2DD-0780C47193BE}"/>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247650</xdr:colOff>
      <xdr:row>2</xdr:row>
      <xdr:rowOff>38100</xdr:rowOff>
    </xdr:from>
    <xdr:to>
      <xdr:col>1</xdr:col>
      <xdr:colOff>1709846</xdr:colOff>
      <xdr:row>2</xdr:row>
      <xdr:rowOff>38100</xdr:rowOff>
    </xdr:to>
    <xdr:cxnSp macro="">
      <xdr:nvCxnSpPr>
        <xdr:cNvPr id="3" name="Straight Connector 2">
          <a:extLst>
            <a:ext uri="{FF2B5EF4-FFF2-40B4-BE49-F238E27FC236}">
              <a16:creationId xmlns:a16="http://schemas.microsoft.com/office/drawing/2014/main" id="{1DC88E1B-2F6D-24B6-D8B0-A16DF67E9D2D}"/>
            </a:ext>
          </a:extLst>
        </xdr:cNvPr>
        <xdr:cNvCxnSpPr/>
      </xdr:nvCxnSpPr>
      <xdr:spPr>
        <a:xfrm>
          <a:off x="657225" y="428625"/>
          <a:ext cx="12858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BDF6F-2D68-43B1-8E40-D020D2CC5A84}">
  <dimension ref="A1"/>
  <sheetViews>
    <sheetView showGridLines="0" defaultGridColor="0" view="pageBreakPreview" colorId="0" workbookViewId="0">
      <pane activePane="bottomRight" state="frozenSplit"/>
    </sheetView>
  </sheetViews>
  <sheetFormatPr defaultRowHeight="14.25" x14ac:dyDescent="0.2"/>
  <sheetData/>
  <pageMargins left="0.7" right="0.7"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07512-E97A-44A3-B5E4-76759F7964D3}">
  <dimension ref="A1"/>
  <sheetViews>
    <sheetView showGridLines="0" defaultGridColor="0" view="pageBreakPreview" colorId="0" workbookViewId="0">
      <pane activePane="bottomRight" state="frozenSplit"/>
    </sheetView>
  </sheetViews>
  <sheetFormatPr defaultRowHeight="14.25" x14ac:dyDescent="0.2"/>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B52F4-DF7A-44E3-A03B-ED4C2D7A6F9E}">
  <dimension ref="A2:F39"/>
  <sheetViews>
    <sheetView tabSelected="1" workbookViewId="0">
      <selection activeCell="B3" sqref="B3"/>
    </sheetView>
  </sheetViews>
  <sheetFormatPr defaultColWidth="18.625" defaultRowHeight="15" x14ac:dyDescent="0.25"/>
  <cols>
    <col min="1" max="1" width="6.5" style="8" customWidth="1"/>
    <col min="2" max="2" width="71" style="8" customWidth="1"/>
    <col min="3" max="4" width="13.625" style="1" customWidth="1"/>
    <col min="5" max="5" width="13.625" style="10" customWidth="1"/>
    <col min="6" max="6" width="13.625" style="11" customWidth="1"/>
    <col min="7" max="245" width="9.125" style="8" customWidth="1"/>
    <col min="246" max="246" width="6.5" style="8" customWidth="1"/>
    <col min="247" max="247" width="71" style="8" customWidth="1"/>
    <col min="248" max="16384" width="18.625" style="8"/>
  </cols>
  <sheetData>
    <row r="2" spans="1:6" ht="15.75" x14ac:dyDescent="0.25">
      <c r="A2" s="38" t="s">
        <v>0</v>
      </c>
      <c r="B2" s="38"/>
      <c r="E2" s="39" t="s">
        <v>1</v>
      </c>
      <c r="F2" s="39"/>
    </row>
    <row r="3" spans="1:6" ht="15.75" x14ac:dyDescent="0.25">
      <c r="A3" s="9"/>
    </row>
    <row r="4" spans="1:6" ht="18.75" x14ac:dyDescent="0.3">
      <c r="A4" s="40" t="s">
        <v>48</v>
      </c>
      <c r="B4" s="40"/>
      <c r="C4" s="40"/>
      <c r="D4" s="40"/>
      <c r="E4" s="40"/>
      <c r="F4" s="40"/>
    </row>
    <row r="5" spans="1:6" ht="15.75" x14ac:dyDescent="0.25">
      <c r="A5" s="41" t="s">
        <v>45</v>
      </c>
      <c r="B5" s="41"/>
      <c r="C5" s="41"/>
      <c r="D5" s="41"/>
      <c r="E5" s="41"/>
      <c r="F5" s="41"/>
    </row>
    <row r="6" spans="1:6" x14ac:dyDescent="0.25">
      <c r="A6" s="2"/>
      <c r="B6" s="2"/>
      <c r="C6" s="2"/>
      <c r="D6" s="2"/>
      <c r="E6" s="12"/>
      <c r="F6" s="13"/>
    </row>
    <row r="7" spans="1:6" x14ac:dyDescent="0.25">
      <c r="F7" s="14" t="s">
        <v>2</v>
      </c>
    </row>
    <row r="8" spans="1:6" ht="36.75" customHeight="1" x14ac:dyDescent="0.25">
      <c r="A8" s="42" t="s">
        <v>3</v>
      </c>
      <c r="B8" s="42" t="s">
        <v>4</v>
      </c>
      <c r="C8" s="43" t="s">
        <v>46</v>
      </c>
      <c r="D8" s="44" t="s">
        <v>47</v>
      </c>
      <c r="E8" s="47" t="s">
        <v>44</v>
      </c>
      <c r="F8" s="48"/>
    </row>
    <row r="9" spans="1:6" ht="30" customHeight="1" x14ac:dyDescent="0.25">
      <c r="A9" s="42"/>
      <c r="B9" s="42"/>
      <c r="C9" s="43"/>
      <c r="D9" s="45"/>
      <c r="E9" s="49" t="s">
        <v>5</v>
      </c>
      <c r="F9" s="50" t="s">
        <v>6</v>
      </c>
    </row>
    <row r="10" spans="1:6" x14ac:dyDescent="0.25">
      <c r="A10" s="42"/>
      <c r="B10" s="42"/>
      <c r="C10" s="43"/>
      <c r="D10" s="46"/>
      <c r="E10" s="49"/>
      <c r="F10" s="51"/>
    </row>
    <row r="11" spans="1:6" x14ac:dyDescent="0.25">
      <c r="A11" s="3" t="s">
        <v>7</v>
      </c>
      <c r="B11" s="3" t="s">
        <v>8</v>
      </c>
      <c r="C11" s="3">
        <v>1</v>
      </c>
      <c r="D11" s="3">
        <v>2</v>
      </c>
      <c r="E11" s="16" t="s">
        <v>9</v>
      </c>
      <c r="F11" s="17">
        <v>4</v>
      </c>
    </row>
    <row r="12" spans="1:6" s="15" customFormat="1" ht="14.25" x14ac:dyDescent="0.2">
      <c r="A12" s="18"/>
      <c r="B12" s="19" t="s">
        <v>10</v>
      </c>
      <c r="C12" s="6">
        <f>C13+C35</f>
        <v>53862856.1324021</v>
      </c>
      <c r="D12" s="6">
        <f>D13+D35</f>
        <v>6911999</v>
      </c>
      <c r="E12" s="20">
        <f>D12/C12</f>
        <v>0.12832589090725866</v>
      </c>
      <c r="F12" s="33">
        <v>1.2011713422350816</v>
      </c>
    </row>
    <row r="13" spans="1:6" s="15" customFormat="1" ht="14.25" x14ac:dyDescent="0.2">
      <c r="A13" s="21" t="s">
        <v>7</v>
      </c>
      <c r="B13" s="22" t="s">
        <v>11</v>
      </c>
      <c r="C13" s="4">
        <f>C14+C18+C30+C31+C32+C34</f>
        <v>50014672.1324021</v>
      </c>
      <c r="D13" s="4">
        <f>D14+D18+D30+D31+D34+D33</f>
        <v>6680508</v>
      </c>
      <c r="E13" s="20">
        <f t="shared" ref="E13:E18" si="0">D13/C13</f>
        <v>0.13357096458245141</v>
      </c>
      <c r="F13" s="34">
        <v>1.2184612912731065</v>
      </c>
    </row>
    <row r="14" spans="1:6" s="15" customFormat="1" ht="14.25" x14ac:dyDescent="0.2">
      <c r="A14" s="21" t="s">
        <v>12</v>
      </c>
      <c r="B14" s="22" t="s">
        <v>13</v>
      </c>
      <c r="C14" s="4">
        <f>SUM(C15:C17)</f>
        <v>35033319</v>
      </c>
      <c r="D14" s="4">
        <f>SUM(D15:D17)</f>
        <v>3273990</v>
      </c>
      <c r="E14" s="20">
        <f t="shared" si="0"/>
        <v>9.3453606265509706E-2</v>
      </c>
      <c r="F14" s="34">
        <v>1.25819036778162</v>
      </c>
    </row>
    <row r="15" spans="1:6" x14ac:dyDescent="0.25">
      <c r="A15" s="23">
        <v>1</v>
      </c>
      <c r="B15" s="24" t="s">
        <v>14</v>
      </c>
      <c r="C15" s="7">
        <v>34287285</v>
      </c>
      <c r="D15" s="7">
        <v>2710990</v>
      </c>
      <c r="E15" s="25">
        <f t="shared" si="0"/>
        <v>7.9066919413421033E-2</v>
      </c>
      <c r="F15" s="35">
        <v>1.181414671397977</v>
      </c>
    </row>
    <row r="16" spans="1:6" ht="45" x14ac:dyDescent="0.25">
      <c r="A16" s="26">
        <v>2</v>
      </c>
      <c r="B16" s="24" t="s">
        <v>15</v>
      </c>
      <c r="C16" s="7">
        <v>450000</v>
      </c>
      <c r="D16" s="7">
        <v>450000</v>
      </c>
      <c r="E16" s="25">
        <f t="shared" si="0"/>
        <v>1</v>
      </c>
      <c r="F16" s="34"/>
    </row>
    <row r="17" spans="1:6" x14ac:dyDescent="0.25">
      <c r="A17" s="23">
        <v>3</v>
      </c>
      <c r="B17" s="24" t="s">
        <v>16</v>
      </c>
      <c r="C17" s="7">
        <v>296034</v>
      </c>
      <c r="D17" s="7">
        <v>113000</v>
      </c>
      <c r="E17" s="25">
        <f t="shared" si="0"/>
        <v>0.38171291135477681</v>
      </c>
      <c r="F17" s="35">
        <v>1.0134529147982063</v>
      </c>
    </row>
    <row r="18" spans="1:6" x14ac:dyDescent="0.25">
      <c r="A18" s="21" t="s">
        <v>39</v>
      </c>
      <c r="B18" s="22" t="s">
        <v>18</v>
      </c>
      <c r="C18" s="4">
        <v>11210683.132402098</v>
      </c>
      <c r="D18" s="4">
        <v>2720771</v>
      </c>
      <c r="E18" s="20">
        <f t="shared" si="0"/>
        <v>0.24269448773698629</v>
      </c>
      <c r="F18" s="34">
        <v>1.1360344506406721</v>
      </c>
    </row>
    <row r="19" spans="1:6" x14ac:dyDescent="0.25">
      <c r="A19" s="23"/>
      <c r="B19" s="24" t="s">
        <v>19</v>
      </c>
      <c r="C19" s="7"/>
      <c r="D19" s="7"/>
      <c r="E19" s="20"/>
      <c r="F19" s="34"/>
    </row>
    <row r="20" spans="1:6" x14ac:dyDescent="0.25">
      <c r="A20" s="23">
        <v>1</v>
      </c>
      <c r="B20" s="24" t="s">
        <v>20</v>
      </c>
      <c r="C20" s="7">
        <v>3574133.2</v>
      </c>
      <c r="D20" s="7">
        <v>1002868</v>
      </c>
      <c r="E20" s="25">
        <v>0.28059054989892374</v>
      </c>
      <c r="F20" s="35">
        <v>1.1900685937198934</v>
      </c>
    </row>
    <row r="21" spans="1:6" x14ac:dyDescent="0.25">
      <c r="A21" s="23">
        <v>2</v>
      </c>
      <c r="B21" s="24" t="s">
        <v>21</v>
      </c>
      <c r="C21" s="7">
        <v>153662</v>
      </c>
      <c r="D21" s="7">
        <v>25593</v>
      </c>
      <c r="E21" s="25">
        <v>0.16655386497637673</v>
      </c>
      <c r="F21" s="35">
        <v>1.3671741120059027</v>
      </c>
    </row>
    <row r="22" spans="1:6" x14ac:dyDescent="0.25">
      <c r="A22" s="23">
        <v>3</v>
      </c>
      <c r="B22" s="24" t="s">
        <v>22</v>
      </c>
      <c r="C22" s="7">
        <v>881522</v>
      </c>
      <c r="D22" s="7">
        <v>77447</v>
      </c>
      <c r="E22" s="25">
        <v>8.7856003593784385E-2</v>
      </c>
      <c r="F22" s="35">
        <v>0.83995635308882632</v>
      </c>
    </row>
    <row r="23" spans="1:6" x14ac:dyDescent="0.25">
      <c r="A23" s="23">
        <v>4</v>
      </c>
      <c r="B23" s="24" t="s">
        <v>23</v>
      </c>
      <c r="C23" s="7">
        <v>166754</v>
      </c>
      <c r="D23" s="7">
        <v>35095</v>
      </c>
      <c r="E23" s="25">
        <v>0.21045971910718783</v>
      </c>
      <c r="F23" s="35">
        <v>1.033403776290881</v>
      </c>
    </row>
    <row r="24" spans="1:6" x14ac:dyDescent="0.25">
      <c r="A24" s="23">
        <v>5</v>
      </c>
      <c r="B24" s="24" t="s">
        <v>24</v>
      </c>
      <c r="C24" s="7">
        <v>89454</v>
      </c>
      <c r="D24" s="7">
        <v>28840</v>
      </c>
      <c r="E24" s="25">
        <v>0.32240033983947058</v>
      </c>
      <c r="F24" s="35">
        <v>1.1137443829627127</v>
      </c>
    </row>
    <row r="25" spans="1:6" x14ac:dyDescent="0.25">
      <c r="A25" s="23">
        <v>6</v>
      </c>
      <c r="B25" s="24" t="s">
        <v>25</v>
      </c>
      <c r="C25" s="7">
        <v>70621</v>
      </c>
      <c r="D25" s="7">
        <v>3687</v>
      </c>
      <c r="E25" s="25">
        <v>5.2208266662890641E-2</v>
      </c>
      <c r="F25" s="35">
        <v>0.17214928959934733</v>
      </c>
    </row>
    <row r="26" spans="1:6" x14ac:dyDescent="0.25">
      <c r="A26" s="23">
        <v>7</v>
      </c>
      <c r="B26" s="24" t="s">
        <v>26</v>
      </c>
      <c r="C26" s="7">
        <v>540930.22039999999</v>
      </c>
      <c r="D26" s="7">
        <v>50608</v>
      </c>
      <c r="E26" s="25">
        <v>9.3557353779526425E-2</v>
      </c>
      <c r="F26" s="35">
        <v>0.90374130572342959</v>
      </c>
    </row>
    <row r="27" spans="1:6" x14ac:dyDescent="0.25">
      <c r="A27" s="23">
        <v>8</v>
      </c>
      <c r="B27" s="24" t="s">
        <v>27</v>
      </c>
      <c r="C27" s="7">
        <v>1731989.2613784</v>
      </c>
      <c r="D27" s="7">
        <v>278976</v>
      </c>
      <c r="E27" s="25">
        <v>0.16107259220416734</v>
      </c>
      <c r="F27" s="35">
        <v>0.92678178871728534</v>
      </c>
    </row>
    <row r="28" spans="1:6" x14ac:dyDescent="0.25">
      <c r="A28" s="23">
        <v>9</v>
      </c>
      <c r="B28" s="24" t="s">
        <v>28</v>
      </c>
      <c r="C28" s="7">
        <v>1810372.7253289483</v>
      </c>
      <c r="D28" s="7">
        <v>658688</v>
      </c>
      <c r="E28" s="25">
        <v>0.36384109790447439</v>
      </c>
      <c r="F28" s="35">
        <v>1.2881976771381864</v>
      </c>
    </row>
    <row r="29" spans="1:6" x14ac:dyDescent="0.25">
      <c r="A29" s="23">
        <v>10</v>
      </c>
      <c r="B29" s="24" t="s">
        <v>29</v>
      </c>
      <c r="C29" s="7">
        <v>1059085</v>
      </c>
      <c r="D29" s="7">
        <v>343530</v>
      </c>
      <c r="E29" s="25">
        <v>0.32436489988999939</v>
      </c>
      <c r="F29" s="35">
        <v>1.0704753376296541</v>
      </c>
    </row>
    <row r="30" spans="1:6" x14ac:dyDescent="0.25">
      <c r="A30" s="21" t="s">
        <v>17</v>
      </c>
      <c r="B30" s="22" t="s">
        <v>30</v>
      </c>
      <c r="C30" s="4">
        <v>0</v>
      </c>
      <c r="D30" s="4">
        <v>0</v>
      </c>
      <c r="E30" s="20"/>
      <c r="F30" s="34"/>
    </row>
    <row r="31" spans="1:6" x14ac:dyDescent="0.25">
      <c r="A31" s="21" t="s">
        <v>31</v>
      </c>
      <c r="B31" s="22" t="s">
        <v>32</v>
      </c>
      <c r="C31" s="4">
        <v>1800</v>
      </c>
      <c r="D31" s="4">
        <v>1800</v>
      </c>
      <c r="E31" s="20">
        <v>1</v>
      </c>
      <c r="F31" s="34"/>
    </row>
    <row r="32" spans="1:6" s="29" customFormat="1" ht="30" x14ac:dyDescent="0.2">
      <c r="A32" s="27" t="s">
        <v>33</v>
      </c>
      <c r="B32" s="28" t="s">
        <v>34</v>
      </c>
      <c r="C32" s="4">
        <v>1184894</v>
      </c>
      <c r="D32" s="7" t="s">
        <v>40</v>
      </c>
      <c r="E32" s="20"/>
      <c r="F32" s="36"/>
    </row>
    <row r="33" spans="1:6" s="29" customFormat="1" ht="42.75" x14ac:dyDescent="0.2">
      <c r="A33" s="27" t="s">
        <v>41</v>
      </c>
      <c r="B33" s="28" t="s">
        <v>49</v>
      </c>
      <c r="C33" s="4">
        <v>0</v>
      </c>
      <c r="D33" s="4">
        <v>122400</v>
      </c>
      <c r="E33" s="20"/>
      <c r="F33" s="34"/>
    </row>
    <row r="34" spans="1:6" s="29" customFormat="1" x14ac:dyDescent="0.2">
      <c r="A34" s="27" t="s">
        <v>42</v>
      </c>
      <c r="B34" s="28" t="s">
        <v>43</v>
      </c>
      <c r="C34" s="4">
        <v>2583976</v>
      </c>
      <c r="D34" s="4">
        <v>561547</v>
      </c>
      <c r="E34" s="20">
        <v>0.21731896890683194</v>
      </c>
      <c r="F34" s="34"/>
    </row>
    <row r="35" spans="1:6" x14ac:dyDescent="0.25">
      <c r="A35" s="21" t="s">
        <v>8</v>
      </c>
      <c r="B35" s="22" t="s">
        <v>35</v>
      </c>
      <c r="C35" s="4">
        <v>3848184</v>
      </c>
      <c r="D35" s="4">
        <v>231491</v>
      </c>
      <c r="E35" s="20">
        <v>6.0155907305887657E-2</v>
      </c>
      <c r="F35" s="34">
        <v>0.81519526710568013</v>
      </c>
    </row>
    <row r="36" spans="1:6" ht="18" customHeight="1" x14ac:dyDescent="0.25">
      <c r="A36" s="23">
        <v>1</v>
      </c>
      <c r="B36" s="24" t="s">
        <v>36</v>
      </c>
      <c r="C36" s="7"/>
      <c r="D36" s="7">
        <v>0</v>
      </c>
      <c r="E36" s="20"/>
      <c r="F36" s="34"/>
    </row>
    <row r="37" spans="1:6" ht="20.25" customHeight="1" x14ac:dyDescent="0.25">
      <c r="A37" s="23">
        <v>2</v>
      </c>
      <c r="B37" s="24" t="s">
        <v>37</v>
      </c>
      <c r="C37" s="7">
        <v>3562339</v>
      </c>
      <c r="D37" s="7">
        <v>231491</v>
      </c>
      <c r="E37" s="25">
        <v>6.4982866594111344E-2</v>
      </c>
      <c r="F37" s="35">
        <v>0.81519526710568013</v>
      </c>
    </row>
    <row r="38" spans="1:6" s="29" customFormat="1" ht="30" x14ac:dyDescent="0.2">
      <c r="A38" s="31">
        <v>3</v>
      </c>
      <c r="B38" s="32" t="s">
        <v>38</v>
      </c>
      <c r="C38" s="5">
        <v>285845</v>
      </c>
      <c r="D38" s="5" t="s">
        <v>40</v>
      </c>
      <c r="E38" s="30"/>
      <c r="F38" s="37"/>
    </row>
    <row r="39" spans="1:6" ht="15.75" x14ac:dyDescent="0.25">
      <c r="A39" s="9"/>
    </row>
  </sheetData>
  <mergeCells count="11">
    <mergeCell ref="F9:F10"/>
    <mergeCell ref="A2:B2"/>
    <mergeCell ref="E2:F2"/>
    <mergeCell ref="A4:F4"/>
    <mergeCell ref="A5:F5"/>
    <mergeCell ref="A8:A10"/>
    <mergeCell ref="B8:B10"/>
    <mergeCell ref="C8:C10"/>
    <mergeCell ref="D8:D10"/>
    <mergeCell ref="E8:F8"/>
    <mergeCell ref="E9:E10"/>
  </mergeCells>
  <pageMargins left="0.55118110236220474" right="0.70866141732283472" top="0.39370078740157483" bottom="0.19685039370078741" header="0.19685039370078741"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61</vt:lpstr>
      <vt:lpstr>'61'!Print_Titles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2025-04-21T08:45:01Z</dcterms:modified>
</cp:coreProperties>
</file>