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8_{5027C64B-9F7F-495A-BE7C-9295ABF85F08}" xr6:coauthVersionLast="47" xr6:coauthVersionMax="47" xr10:uidLastSave="{00000000-0000-0000-0000-000000000000}"/>
  <bookViews>
    <workbookView xWindow="-120" yWindow="-120" windowWidth="20730" windowHeight="11160" tabRatio="599" firstSheet="3" activeTab="3" xr2:uid="{4942E769-BF62-4570-8D10-34FB0C4810F9}"/>
  </bookViews>
  <sheets>
    <sheet name="000000000" sheetId="4" state="veryHidden" r:id="rId1"/>
    <sheet name="000000001" sheetId="5" state="veryHidden" r:id="rId2"/>
    <sheet name="Kangatang" sheetId="36" state="veryHidden" r:id=""/>
    <sheet name="61" sheetId="1" r:id="rId3"/>
  </sheets>
  <definedNames>
    <definedName name="_xlnm.Print_Titles" localSheetId="3">'61'!$8:$10</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 l="1"/>
  <c r="E16" i="1"/>
  <c r="E17" i="1"/>
  <c r="E18" i="1"/>
  <c r="E14" i="1"/>
  <c r="D14" i="1"/>
  <c r="D13" i="1"/>
  <c r="C14" i="1"/>
  <c r="C13" i="1"/>
  <c r="E13" i="1"/>
  <c r="D12" i="1"/>
  <c r="C12" i="1"/>
  <c r="E12" i="1" s="1"/>
</calcChain>
</file>

<file path=xl/sharedStrings.xml><?xml version="1.0" encoding="utf-8"?>
<sst xmlns="http://schemas.openxmlformats.org/spreadsheetml/2006/main" count="53" uniqueCount="50">
  <si>
    <t>SỞ TÀI CHÍNH TỈNH BÀ RỊA - VŨNG TÀU</t>
  </si>
  <si>
    <t>Biểu số 61/CK-NSNN</t>
  </si>
  <si>
    <t>Đơn vị: Triệu đồng</t>
  </si>
  <si>
    <t>STT</t>
  </si>
  <si>
    <t>NỘI DUNG</t>
  </si>
  <si>
    <t>DỰ TOÁN NĂM</t>
  </si>
  <si>
    <t>CÙNG KỲ NĂM TRƯỚC</t>
  </si>
  <si>
    <t>A</t>
  </si>
  <si>
    <t>B</t>
  </si>
  <si>
    <t>3=2/1</t>
  </si>
  <si>
    <t>TỔNG CHI NSĐP</t>
  </si>
  <si>
    <t>CHI CÂN ĐỐI NSĐP</t>
  </si>
  <si>
    <t>I</t>
  </si>
  <si>
    <t>Chi đầu tư phát triển</t>
  </si>
  <si>
    <t>Chi đầu tư cho các dự án</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</si>
  <si>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</si>
  <si>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</si>
  <si>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III</t>
  </si>
  <si>
    <t>Chi thường xuyên</t>
  </si>
  <si>
    <t>Trong đó:</t>
  </si>
  <si>
    <t>Chi giáo dục - đào tạo và dạy nghề</t>
  </si>
  <si>
    <t>Chi khoa học và công nghệ</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</si>
  <si>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</si>
  <si>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</si>
  <si>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</si>
  <si>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</si>
  <si>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</si>
  <si>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</si>
  <si>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nhà nước, đảng, đoàn thể</t>
  </si>
  <si>
    <t>Chi bảo đảm xã hội</t>
  </si>
  <si>
    <t>Chi trả nợ lãi các khoản do chính quyền địa phương vay</t>
  </si>
  <si>
    <t>IV</t>
  </si>
  <si>
    <t>Chi bổ sung quỹ dự trữ tài chính</t>
  </si>
  <si>
    <t>V</t>
  </si>
  <si>
    <t>Dự phòng ngân sách</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</si>
  <si>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</si>
  <si>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</si>
  <si>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</si>
  <si>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</si>
  <si>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</si>
  <si>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Đã phân bổ lên chi thường xuyên</t>
  </si>
  <si>
    <t>VI</t>
  </si>
  <si>
    <t>VII</t>
  </si>
  <si>
    <t>Chi bổ sung cải cách tiền lương</t>
  </si>
  <si>
    <t>SO SÁNH THỰC HIỆN VỚI (%)</t>
  </si>
  <si>
    <t>(Đính kèm theo Báo cáo số:          /BC-STC ngày     tháng 4 năm 2025 của Sở Tài chính tỉnh Bà Rịa - Vũng Tàu)</t>
  </si>
  <si>
    <t>DỰ TOÁN 
NĂM 2025</t>
  </si>
  <si>
    <t>THỰC HIỆN QUÝ I NĂM 2025</t>
  </si>
  <si>
    <t>THỰC HIỆN CHI NGÂN SÁCH ĐỊA PHƯƠNG QUÝ I NĂM 2025</t>
  </si>
  <si>
    <t>Chi hỗ trợ tỉnh Lai Châu và địa phương khác xóa nhà tạm, nhà dột nát cho hộ nghèo, hộ cận nghèo theo Quyết định số 559/QĐ-TTg ngày 10 tháng 3 năm 2025 của Thủ tướng Chính phủ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</si>
</sst>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1" formatCode="_(* #,##0.00_);_(* \(#,##0.00\);_(* &quot;-&quot;??_);_(@_)"/>
    <numFmt numFmtId="173" formatCode="_-* #,##0.00\ _₫_-;\-* #,##0.00\ _₫_-;_-* &quot;-&quot;??\ _₫_-;_-@_-"/>
    <numFmt numFmtId="174" formatCode="_-* #,##0\ _₫_-;\-* #,##0\ _₫_-;_-* &quot;-&quot;??\ _₫_-;_-@_-"/>
    <numFmt numFmtId="175" formatCode="0.0%"/>
  </numFmts>
  <fonts count="16" x14ac:knownFonts="1">
    <font>
      <sz val="11"/>
      <color theme="1"/>
      <name val="Arial"/>
      <family val="2"/>
      <scheme val="minor"/>
    </font>
    <font>
      <b/>
      <sz val="12"/>
      <name val="Times New Roman"/>
      <family val="1"/>
    </font>
    <font>
      <sz val="11"/>
      <name val="Times New Roman"/>
      <family val="1"/>
    </font>
    <font>
      <b/>
      <sz val="10"/>
      <name val="Times New Roman"/>
      <family val="1"/>
    </font>
    <font>
      <sz val="12"/>
      <name val="Times New Roman"/>
      <family val="1"/>
    </font>
    <font>
      <b/>
      <sz val="14"/>
      <name val="Times New Roman"/>
      <family val="1"/>
    </font>
    <font>
      <i/>
      <sz val="12"/>
      <name val="Times New Roman"/>
      <family val="1"/>
    </font>
    <font>
      <b/>
      <sz val="11"/>
      <name val="Times New Roman"/>
      <family val="1"/>
    </font>
    <font>
      <i/>
      <sz val="11"/>
      <name val="Times New Roman"/>
      <family val="1"/>
    </font>
    <font>
      <sz val="13"/>
      <name val="Times New Roman"/>
      <family val="1"/>
    </font>
    <font>
      <sz val="13"/>
      <name val="Times New Roman"/>
      <family val="1"/>
      <charset val="163"/>
    </font>
    <font>
      <sz val="12"/>
      <name val=".VnArial Narrow"/>
      <family val="2"/>
    </font>
    <font>
      <sz val="12"/>
      <name val=".VnTime"/>
      <family val="2"/>
    </font>
    <font>
      <sz val="11"/>
      <color theme="1"/>
      <name val="Arial"/>
      <family val="2"/>
      <scheme val="minor"/>
    </font>
    <font>
      <sz val="11"/>
      <color theme="1"/>
      <name val="Arial"/>
      <family val="2"/>
      <charset val="163"/>
      <scheme val="minor"/>
    </font>
    <font>
      <sz val="11"/>
      <color theme="1"/>
      <name val="times new roman"/>
      <family val="2"/>
      <charset val="163"/>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thin">
        <color indexed="64"/>
      </bottom>
      <diagonal/>
    </border>
    <border>
      <left style="thin">
        <color rgb="FF000000"/>
      </left>
      <right style="thin">
        <color indexed="64"/>
      </right>
      <top style="thin">
        <color indexed="64"/>
      </top>
      <bottom style="hair">
        <color rgb="FF000000"/>
      </bottom>
      <diagonal/>
    </border>
    <border>
      <left style="thin">
        <color rgb="FF000000"/>
      </left>
      <right style="thin">
        <color indexed="64"/>
      </right>
      <top style="hair">
        <color rgb="FF000000"/>
      </top>
      <bottom style="hair">
        <color rgb="FF000000"/>
      </bottom>
      <diagonal/>
    </border>
    <border>
      <left style="thin">
        <color rgb="FF000000"/>
      </left>
      <right style="thin">
        <color indexed="64"/>
      </right>
      <top style="hair">
        <color rgb="FF000000"/>
      </top>
      <bottom style="thin">
        <color indexed="64"/>
      </bottom>
      <diagonal/>
    </border>
  </borders>
  <cellStyleXfs count="11">
    <xf numFmtId="0" fontId="0" fillId="0" borderId="0"/>
    <xf numFmtId="171" fontId="13" fillId="0" borderId="0" applyFont="0" applyFill="0" applyBorder="0" applyAlignment="0" applyProtection="0"/>
    <xf numFmtId="173" fontId="14" fillId="0" borderId="0" applyFont="0" applyFill="0" applyBorder="0" applyAlignment="0" applyProtection="0"/>
    <xf numFmtId="171" fontId="13" fillId="0" borderId="0" applyFont="0" applyFill="0" applyBorder="0" applyAlignment="0" applyProtection="0"/>
    <xf numFmtId="0" fontId="14" fillId="0" borderId="0"/>
    <xf numFmtId="0" fontId="12" fillId="0" borderId="0"/>
    <xf numFmtId="0" fontId="9" fillId="0" borderId="0"/>
    <xf numFmtId="0" fontId="15" fillId="0" borderId="0"/>
    <xf numFmtId="0" fontId="10" fillId="0" borderId="0"/>
    <xf numFmtId="0" fontId="11" fillId="0" borderId="0"/>
    <xf numFmtId="0" fontId="14" fillId="0" borderId="0"/>
  </cellStyleXfs>
  <cellXfs count="52">
    <xf numFmtId="0" fontId="0" fillId="0" borderId="0" xfId="0"/>
    <xf numFmtId="174" fontId="2" fillId="2" borderId="0" xfId="2" applyNumberFormat="1" applyFont="1" applyFill="1"/>
    <xf numFmtId="0" fontId="7" fillId="2" borderId="0" xfId="4" applyFont="1" applyFill="1" applyAlignment="1">
      <alignment horizontal="center"/>
    </xf>
    <xf numFmtId="0" fontId="2" fillId="2" borderId="1" xfId="4" applyFont="1" applyFill="1" applyBorder="1" applyAlignment="1">
      <alignment horizontal="center" wrapText="1"/>
    </xf>
    <xf numFmtId="174" fontId="7" fillId="2" borderId="7" xfId="2" applyNumberFormat="1" applyFont="1" applyFill="1" applyBorder="1" applyAlignment="1">
      <alignment horizontal="center" vertical="center" wrapText="1"/>
    </xf>
    <xf numFmtId="174" fontId="2" fillId="2" borderId="9" xfId="2" applyNumberFormat="1" applyFont="1" applyFill="1" applyBorder="1" applyAlignment="1">
      <alignment horizontal="center" vertical="center" wrapText="1"/>
    </xf>
    <xf numFmtId="174" fontId="7" fillId="2" borderId="8" xfId="2" applyNumberFormat="1" applyFont="1" applyFill="1" applyBorder="1" applyAlignment="1">
      <alignment horizontal="center" vertical="center" wrapText="1"/>
    </xf>
    <xf numFmtId="174" fontId="2" fillId="2" borderId="7" xfId="2" applyNumberFormat="1" applyFont="1" applyFill="1" applyBorder="1" applyAlignment="1">
      <alignment horizontal="center" vertical="center" wrapText="1"/>
    </xf>
    <xf numFmtId="0" fontId="2" fillId="2" borderId="0" xfId="4" applyFont="1" applyFill="1"/>
    <xf numFmtId="0" fontId="4" fillId="2" borderId="0" xfId="4" applyFont="1" applyFill="1"/>
    <xf numFmtId="175" fontId="2" fillId="2" borderId="0" xfId="4" applyNumberFormat="1" applyFont="1" applyFill="1"/>
    <xf numFmtId="175" fontId="2" fillId="2" borderId="0" xfId="1" applyNumberFormat="1" applyFont="1" applyFill="1"/>
    <xf numFmtId="175" fontId="7" fillId="2" borderId="0" xfId="4" applyNumberFormat="1" applyFont="1" applyFill="1" applyAlignment="1">
      <alignment horizontal="center"/>
    </xf>
    <xf numFmtId="175" fontId="7" fillId="2" borderId="0" xfId="1" applyNumberFormat="1" applyFont="1" applyFill="1" applyAlignment="1">
      <alignment horizontal="center"/>
    </xf>
    <xf numFmtId="175" fontId="8" fillId="2" borderId="0" xfId="1" applyNumberFormat="1" applyFont="1" applyFill="1" applyAlignment="1">
      <alignment horizontal="right"/>
    </xf>
    <xf numFmtId="0" fontId="7" fillId="2" borderId="0" xfId="4" applyFont="1" applyFill="1"/>
    <xf numFmtId="175" fontId="2" fillId="2" borderId="1" xfId="4" applyNumberFormat="1" applyFont="1" applyFill="1" applyBorder="1" applyAlignment="1">
      <alignment horizontal="center" wrapText="1"/>
    </xf>
    <xf numFmtId="49" fontId="2" fillId="2" borderId="1" xfId="1" applyNumberFormat="1" applyFont="1" applyFill="1" applyBorder="1" applyAlignment="1">
      <alignment horizontal="center" wrapText="1"/>
    </xf>
    <xf numFmtId="0" fontId="7" fillId="2" borderId="8" xfId="4" applyFont="1" applyFill="1" applyBorder="1" applyAlignment="1">
      <alignment horizontal="center" vertical="top" wrapText="1"/>
    </xf>
    <xf numFmtId="0" fontId="7" fillId="2" borderId="8" xfId="4" applyFont="1" applyFill="1" applyBorder="1" applyAlignment="1">
      <alignment vertical="top" wrapText="1"/>
    </xf>
    <xf numFmtId="175" fontId="7" fillId="2" borderId="7" xfId="4" applyNumberFormat="1" applyFont="1" applyFill="1" applyBorder="1" applyAlignment="1">
      <alignment vertical="center" wrapText="1"/>
    </xf>
    <xf numFmtId="0" fontId="7" fillId="2" borderId="7" xfId="4" applyFont="1" applyFill="1" applyBorder="1" applyAlignment="1">
      <alignment horizontal="center" vertical="top" wrapText="1"/>
    </xf>
    <xf numFmtId="0" fontId="7" fillId="2" borderId="7" xfId="4" applyFont="1" applyFill="1" applyBorder="1" applyAlignment="1">
      <alignment vertical="top" wrapText="1"/>
    </xf>
    <xf numFmtId="0" fontId="2" fillId="2" borderId="7" xfId="4" applyFont="1" applyFill="1" applyBorder="1" applyAlignment="1">
      <alignment horizontal="center" vertical="top" wrapText="1"/>
    </xf>
    <xf numFmtId="0" fontId="2" fillId="2" borderId="7" xfId="4" applyFont="1" applyFill="1" applyBorder="1" applyAlignment="1">
      <alignment vertical="top" wrapText="1"/>
    </xf>
    <xf numFmtId="175" fontId="2" fillId="2" borderId="7" xfId="4" applyNumberFormat="1" applyFont="1" applyFill="1" applyBorder="1" applyAlignment="1">
      <alignment vertical="center" wrapText="1"/>
    </xf>
    <xf numFmtId="0" fontId="2" fillId="2" borderId="7" xfId="4" applyFont="1" applyFill="1" applyBorder="1" applyAlignment="1">
      <alignment horizontal="center" vertical="center" wrapText="1"/>
    </xf>
    <xf numFmtId="0" fontId="7" fillId="2" borderId="7" xfId="4" applyFont="1" applyFill="1" applyBorder="1" applyAlignment="1">
      <alignment horizontal="center" vertical="center" wrapText="1"/>
    </xf>
    <xf numFmtId="0" fontId="7" fillId="2" borderId="7" xfId="4" applyFont="1" applyFill="1" applyBorder="1" applyAlignment="1">
      <alignment vertical="center" wrapText="1"/>
    </xf>
    <xf numFmtId="0" fontId="2" fillId="2" borderId="0" xfId="4" applyFont="1" applyFill="1" applyAlignment="1">
      <alignment vertical="center"/>
    </xf>
    <xf numFmtId="175" fontId="2" fillId="2" borderId="9" xfId="4" applyNumberFormat="1" applyFont="1" applyFill="1" applyBorder="1" applyAlignment="1">
      <alignment vertical="center" wrapText="1"/>
    </xf>
    <xf numFmtId="0" fontId="2" fillId="2" borderId="9" xfId="4" applyFont="1" applyFill="1" applyBorder="1" applyAlignment="1">
      <alignment horizontal="center" vertical="center" wrapText="1"/>
    </xf>
    <xf numFmtId="0" fontId="2" fillId="2" borderId="9" xfId="4" applyFont="1" applyFill="1" applyBorder="1" applyAlignment="1">
      <alignment vertical="center" wrapText="1"/>
    </xf>
    <xf numFmtId="175" fontId="7" fillId="2" borderId="10" xfId="1" applyNumberFormat="1" applyFont="1" applyFill="1" applyBorder="1" applyAlignment="1">
      <alignment vertical="center" wrapText="1"/>
    </xf>
    <xf numFmtId="175" fontId="7" fillId="2" borderId="11" xfId="1" applyNumberFormat="1" applyFont="1" applyFill="1" applyBorder="1" applyAlignment="1">
      <alignment vertical="center" wrapText="1"/>
    </xf>
    <xf numFmtId="175" fontId="2" fillId="2" borderId="11" xfId="1" applyNumberFormat="1" applyFont="1" applyFill="1" applyBorder="1" applyAlignment="1">
      <alignment vertical="center" wrapText="1"/>
    </xf>
    <xf numFmtId="175" fontId="7" fillId="2" borderId="11" xfId="1" applyNumberFormat="1" applyFont="1" applyFill="1" applyBorder="1" applyAlignment="1">
      <alignment horizontal="center" vertical="center" wrapText="1"/>
    </xf>
    <xf numFmtId="175" fontId="7" fillId="2" borderId="12" xfId="1" applyNumberFormat="1" applyFont="1" applyFill="1" applyBorder="1" applyAlignment="1">
      <alignment vertical="center" wrapText="1"/>
    </xf>
    <xf numFmtId="0" fontId="1" fillId="2" borderId="0" xfId="4" applyFont="1" applyFill="1" applyAlignment="1">
      <alignment horizontal="left" vertical="top" wrapText="1"/>
    </xf>
    <xf numFmtId="175" fontId="3" fillId="2" borderId="0" xfId="4" applyNumberFormat="1" applyFont="1" applyFill="1" applyAlignment="1">
      <alignment horizontal="center" vertical="top" wrapText="1"/>
    </xf>
    <xf numFmtId="0" fontId="5" fillId="2" borderId="0" xfId="4" applyFont="1" applyFill="1" applyAlignment="1">
      <alignment horizontal="center"/>
    </xf>
    <xf numFmtId="0" fontId="6" fillId="2" borderId="0" xfId="10" applyFont="1" applyFill="1" applyAlignment="1">
      <alignment horizontal="center"/>
    </xf>
    <xf numFmtId="0" fontId="7" fillId="2" borderId="1" xfId="4" applyFont="1" applyFill="1" applyBorder="1" applyAlignment="1">
      <alignment horizontal="center" vertical="center" wrapText="1"/>
    </xf>
    <xf numFmtId="174" fontId="7" fillId="2" borderId="1" xfId="2" applyNumberFormat="1" applyFont="1" applyFill="1" applyBorder="1" applyAlignment="1">
      <alignment horizontal="center" vertical="center" wrapText="1"/>
    </xf>
    <xf numFmtId="174" fontId="7" fillId="2" borderId="4" xfId="2" applyNumberFormat="1" applyFont="1" applyFill="1" applyBorder="1" applyAlignment="1">
      <alignment horizontal="center" vertical="center" wrapText="1"/>
    </xf>
    <xf numFmtId="174" fontId="7" fillId="2" borderId="5" xfId="2" applyNumberFormat="1" applyFont="1" applyFill="1" applyBorder="1" applyAlignment="1">
      <alignment horizontal="center" vertical="center" wrapText="1"/>
    </xf>
    <xf numFmtId="174" fontId="7" fillId="2" borderId="6" xfId="2" applyNumberFormat="1" applyFont="1" applyFill="1" applyBorder="1" applyAlignment="1">
      <alignment horizontal="center" vertical="center" wrapText="1"/>
    </xf>
    <xf numFmtId="175" fontId="7" fillId="2" borderId="2" xfId="4" applyNumberFormat="1" applyFont="1" applyFill="1" applyBorder="1" applyAlignment="1">
      <alignment horizontal="center" vertical="center" wrapText="1"/>
    </xf>
    <xf numFmtId="175" fontId="7" fillId="2" borderId="3" xfId="4" applyNumberFormat="1" applyFont="1" applyFill="1" applyBorder="1" applyAlignment="1">
      <alignment horizontal="center" vertical="center" wrapText="1"/>
    </xf>
    <xf numFmtId="175" fontId="7" fillId="2" borderId="1" xfId="4" applyNumberFormat="1" applyFont="1" applyFill="1" applyBorder="1" applyAlignment="1">
      <alignment horizontal="center" vertical="center" wrapText="1"/>
    </xf>
    <xf numFmtId="175" fontId="7" fillId="2" borderId="4" xfId="1" applyNumberFormat="1" applyFont="1" applyFill="1" applyBorder="1" applyAlignment="1">
      <alignment horizontal="center" vertical="center" wrapText="1"/>
    </xf>
    <xf numFmtId="175" fontId="7" fillId="2" borderId="6" xfId="1" applyNumberFormat="1" applyFont="1" applyFill="1" applyBorder="1" applyAlignment="1">
      <alignment horizontal="center" vertical="center" wrapText="1"/>
    </xf>
  </cellXfs>
  <cellStyles count="11">
    <cellStyle name="Comma" xfId="1" builtinId="3"/>
    <cellStyle name="Comma 12" xfId="2" xr:uid="{ACFE40FC-3427-46C8-9943-FC7BB59A0694}"/>
    <cellStyle name="Comma 2 4" xfId="3" xr:uid="{75C8FE69-39D0-475E-B130-5ADB0B42B443}"/>
    <cellStyle name="Normal" xfId="0" builtinId="0"/>
    <cellStyle name="Normal 13" xfId="4" xr:uid="{3EF637D6-37DB-442C-AC1C-B88632A518F0}"/>
    <cellStyle name="Normal 2" xfId="5" xr:uid="{B9E2A7E6-1070-46C2-BB85-11962B197A5D}"/>
    <cellStyle name="Normal 2 3 3" xfId="6" xr:uid="{26A2BD8F-30F4-46AB-8CF8-8C56FF534E17}"/>
    <cellStyle name="Normal 2 4" xfId="7" xr:uid="{12C688A6-A2C9-43FB-A7C4-242014F10758}"/>
    <cellStyle name="Normal 4" xfId="8" xr:uid="{5858FB1C-D2F9-497C-A135-116E2E5D79CC}"/>
    <cellStyle name="Normal 4 2" xfId="9" xr:uid="{6BA0901E-4D5A-4569-9F6B-7C18174A4216}"/>
    <cellStyle name="Normal 5" xfId="10" xr:uid="{7A9ED76D-AB5C-448F-A2DD-0780C47193BE}"/>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247650</xdr:colOff>
      <xdr:row>2</xdr:row>
      <xdr:rowOff>38100</xdr:rowOff>
    </xdr:from>
    <xdr:to>
      <xdr:col>1</xdr:col>
      <xdr:colOff>1709846</xdr:colOff>
      <xdr:row>2</xdr:row>
      <xdr:rowOff>38100</xdr:rowOff>
    </xdr:to>
    <xdr:cxnSp macro="">
      <xdr:nvCxnSpPr>
        <xdr:cNvPr id="3" name="Straight Connector 2">
          <a:extLst>
            <a:ext uri="{FF2B5EF4-FFF2-40B4-BE49-F238E27FC236}">
              <a16:creationId xmlns:a16="http://schemas.microsoft.com/office/drawing/2014/main" id="{1DC88E1B-2F6D-24B6-D8B0-A16DF67E9D2D}"/>
            </a:ext>
          </a:extLst>
        </xdr:cNvPr>
        <xdr:cNvCxnSpPr/>
      </xdr:nvCxnSpPr>
      <xdr:spPr>
        <a:xfrm>
          <a:off x="657225" y="428625"/>
          <a:ext cx="12858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BDF6F-2D68-43B1-8E40-D020D2CC5A84}">
  <dimension ref="A1"/>
  <sheetViews>
    <sheetView showGridLines="0" defaultGridColor="0" view="pageBreakPreview" colorId="0" workbookViewId="0">
      <pane activePane="bottomRight" state="frozenSplit"/>
    </sheetView>
  </sheetViews>
  <sheetFormatPr defaultRowHeight="14.25" x14ac:dyDescent="0.2"/>
  <sheetData/>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07512-E97A-44A3-B5E4-76759F7964D3}">
  <dimension ref="A1"/>
  <sheetViews>
    <sheetView showGridLines="0" defaultGridColor="0" view="pageBreakPreview" colorId="0" workbookViewId="0">
      <pane activePane="bottomRight" state="frozenSplit"/>
    </sheetView>
  </sheetViews>
  <sheetFormatPr defaultRowHeight="14.25" x14ac:dyDescent="0.2"/>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B52F4-DF7A-44E3-A03B-ED4C2D7A6F9E}">
  <dimension ref="A2:F39"/>
  <sheetViews>
    <sheetView tabSelected="1" workbookViewId="0">
      <selection activeCell="B3" sqref="B3"/>
    </sheetView>
  </sheetViews>
  <sheetFormatPr defaultColWidth="18.625" defaultRowHeight="15" x14ac:dyDescent="0.25"/>
  <cols>
    <col min="1" max="1" width="6.5" style="8" customWidth="1"/>
    <col min="2" max="2" width="71" style="8" customWidth="1"/>
    <col min="3" max="4" width="13.625" style="1" customWidth="1"/>
    <col min="5" max="5" width="13.625" style="10" customWidth="1"/>
    <col min="6" max="6" width="13.625" style="11" customWidth="1"/>
    <col min="7" max="245" width="9.125" style="8" customWidth="1"/>
    <col min="246" max="246" width="6.5" style="8" customWidth="1"/>
    <col min="247" max="247" width="71" style="8" customWidth="1"/>
    <col min="248" max="16384" width="18.625" style="8"/>
  </cols>
  <sheetData>
    <row r="2" spans="1:6" ht="15.75" x14ac:dyDescent="0.25">
      <c r="A2" s="38" t="s">
        <v>0</v>
      </c>
      <c r="B2" s="38"/>
      <c r="E2" s="39" t="s">
        <v>1</v>
      </c>
      <c r="F2" s="39"/>
    </row>
    <row r="3" spans="1:6" ht="15.75" x14ac:dyDescent="0.25">
      <c r="A3" s="9"/>
    </row>
    <row r="4" spans="1:6" ht="18.75" x14ac:dyDescent="0.3">
      <c r="A4" s="40" t="s">
        <v>48</v>
      </c>
      <c r="B4" s="40"/>
      <c r="C4" s="40"/>
      <c r="D4" s="40"/>
      <c r="E4" s="40"/>
      <c r="F4" s="40"/>
    </row>
    <row r="5" spans="1:6" ht="15.75" x14ac:dyDescent="0.25">
      <c r="A5" s="41" t="s">
        <v>45</v>
      </c>
      <c r="B5" s="41"/>
      <c r="C5" s="41"/>
      <c r="D5" s="41"/>
      <c r="E5" s="41"/>
      <c r="F5" s="41"/>
    </row>
    <row r="6" spans="1:6" x14ac:dyDescent="0.25">
      <c r="A6" s="2"/>
      <c r="B6" s="2"/>
      <c r="C6" s="2"/>
      <c r="D6" s="2"/>
      <c r="E6" s="12"/>
      <c r="F6" s="13"/>
    </row>
    <row r="7" spans="1:6" x14ac:dyDescent="0.25">
      <c r="F7" s="14" t="s">
        <v>2</v>
      </c>
    </row>
    <row r="8" spans="1:6" ht="36.75" customHeight="1" x14ac:dyDescent="0.25">
      <c r="A8" s="42" t="s">
        <v>3</v>
      </c>
      <c r="B8" s="42" t="s">
        <v>4</v>
      </c>
      <c r="C8" s="43" t="s">
        <v>46</v>
      </c>
      <c r="D8" s="44" t="s">
        <v>47</v>
      </c>
      <c r="E8" s="47" t="s">
        <v>44</v>
      </c>
      <c r="F8" s="48"/>
    </row>
    <row r="9" spans="1:6" ht="30" customHeight="1" x14ac:dyDescent="0.25">
      <c r="A9" s="42"/>
      <c r="B9" s="42"/>
      <c r="C9" s="43"/>
      <c r="D9" s="45"/>
      <c r="E9" s="49" t="s">
        <v>5</v>
      </c>
      <c r="F9" s="50" t="s">
        <v>6</v>
      </c>
    </row>
    <row r="10" spans="1:6" x14ac:dyDescent="0.25">
      <c r="A10" s="42"/>
      <c r="B10" s="42"/>
      <c r="C10" s="43"/>
      <c r="D10" s="46"/>
      <c r="E10" s="49"/>
      <c r="F10" s="51"/>
    </row>
    <row r="11" spans="1:6" x14ac:dyDescent="0.25">
      <c r="A11" s="3" t="s">
        <v>7</v>
      </c>
      <c r="B11" s="3" t="s">
        <v>8</v>
      </c>
      <c r="C11" s="3">
        <v>1</v>
      </c>
      <c r="D11" s="3">
        <v>2</v>
      </c>
      <c r="E11" s="16" t="s">
        <v>9</v>
      </c>
      <c r="F11" s="17">
        <v>4</v>
      </c>
    </row>
    <row r="12" spans="1:6" s="15" customFormat="1" ht="14.25" x14ac:dyDescent="0.2">
      <c r="A12" s="18"/>
      <c r="B12" s="19" t="s">
        <v>10</v>
      </c>
      <c r="C12" s="6">
        <f>C13+C35</f>
        <v>53862856.1324021</v>
      </c>
      <c r="D12" s="6">
        <f>D13+D35</f>
        <v>6911999</v>
      </c>
      <c r="E12" s="20">
        <f>D12/C12</f>
        <v>0.12832589090725866</v>
      </c>
      <c r="F12" s="33">
        <v>1.2011713422350816</v>
      </c>
    </row>
    <row r="13" spans="1:6" s="15" customFormat="1" ht="14.25" x14ac:dyDescent="0.2">
      <c r="A13" s="21" t="s">
        <v>7</v>
      </c>
      <c r="B13" s="22" t="s">
        <v>11</v>
      </c>
      <c r="C13" s="4">
        <f>C14+C18+C30+C31+C32+C34</f>
        <v>50014672.1324021</v>
      </c>
      <c r="D13" s="4">
        <f>D14+D18+D30+D31+D34+D33</f>
        <v>6680508</v>
      </c>
      <c r="E13" s="20">
        <f t="shared" ref="E13:E18" si="0">D13/C13</f>
        <v>0.13357096458245141</v>
      </c>
      <c r="F13" s="34">
        <v>1.2184612912731065</v>
      </c>
    </row>
    <row r="14" spans="1:6" s="15" customFormat="1" ht="14.25" x14ac:dyDescent="0.2">
      <c r="A14" s="21" t="s">
        <v>12</v>
      </c>
      <c r="B14" s="22" t="s">
        <v>13</v>
      </c>
      <c r="C14" s="4">
        <f>SUM(C15:C17)</f>
        <v>35033319</v>
      </c>
      <c r="D14" s="4">
        <f>SUM(D15:D17)</f>
        <v>3273990</v>
      </c>
      <c r="E14" s="20">
        <f t="shared" si="0"/>
        <v>9.3453606265509706E-2</v>
      </c>
      <c r="F14" s="34">
        <v>1.25819036778162</v>
      </c>
    </row>
    <row r="15" spans="1:6" x14ac:dyDescent="0.25">
      <c r="A15" s="23">
        <v>1</v>
      </c>
      <c r="B15" s="24" t="s">
        <v>14</v>
      </c>
      <c r="C15" s="7">
        <v>34287285</v>
      </c>
      <c r="D15" s="7">
        <v>2710990</v>
      </c>
      <c r="E15" s="25">
        <f t="shared" si="0"/>
        <v>7.9066919413421033E-2</v>
      </c>
      <c r="F15" s="35">
        <v>1.181414671397977</v>
      </c>
    </row>
    <row r="16" spans="1:6" ht="45" x14ac:dyDescent="0.25">
      <c r="A16" s="26">
        <v>2</v>
      </c>
      <c r="B16" s="24" t="s">
        <v>15</v>
      </c>
      <c r="C16" s="7">
        <v>450000</v>
      </c>
      <c r="D16" s="7">
        <v>450000</v>
      </c>
      <c r="E16" s="25">
        <f t="shared" si="0"/>
        <v>1</v>
      </c>
      <c r="F16" s="34"/>
    </row>
    <row r="17" spans="1:6" x14ac:dyDescent="0.25">
      <c r="A17" s="23">
        <v>3</v>
      </c>
      <c r="B17" s="24" t="s">
        <v>16</v>
      </c>
      <c r="C17" s="7">
        <v>296034</v>
      </c>
      <c r="D17" s="7">
        <v>113000</v>
      </c>
      <c r="E17" s="25">
        <f t="shared" si="0"/>
        <v>0.38171291135477681</v>
      </c>
      <c r="F17" s="35">
        <v>1.0134529147982063</v>
      </c>
    </row>
    <row r="18" spans="1:6" x14ac:dyDescent="0.25">
      <c r="A18" s="21" t="s">
        <v>39</v>
      </c>
      <c r="B18" s="22" t="s">
        <v>18</v>
      </c>
      <c r="C18" s="4">
        <v>11210683.132402098</v>
      </c>
      <c r="D18" s="4">
        <v>2720771</v>
      </c>
      <c r="E18" s="20">
        <f t="shared" si="0"/>
        <v>0.24269448773698629</v>
      </c>
      <c r="F18" s="34">
        <v>1.1360344506406721</v>
      </c>
    </row>
    <row r="19" spans="1:6" x14ac:dyDescent="0.25">
      <c r="A19" s="23"/>
      <c r="B19" s="24" t="s">
        <v>19</v>
      </c>
      <c r="C19" s="7"/>
      <c r="D19" s="7"/>
      <c r="E19" s="20"/>
      <c r="F19" s="34"/>
    </row>
    <row r="20" spans="1:6" x14ac:dyDescent="0.25">
      <c r="A20" s="23">
        <v>1</v>
      </c>
      <c r="B20" s="24" t="s">
        <v>20</v>
      </c>
      <c r="C20" s="7">
        <v>3574133.2</v>
      </c>
      <c r="D20" s="7">
        <v>1002868</v>
      </c>
      <c r="E20" s="25">
        <v>0.28059054989892374</v>
      </c>
      <c r="F20" s="35">
        <v>1.1900685937198934</v>
      </c>
    </row>
    <row r="21" spans="1:6" x14ac:dyDescent="0.25">
      <c r="A21" s="23">
        <v>2</v>
      </c>
      <c r="B21" s="24" t="s">
        <v>21</v>
      </c>
      <c r="C21" s="7">
        <v>153662</v>
      </c>
      <c r="D21" s="7">
        <v>25593</v>
      </c>
      <c r="E21" s="25">
        <v>0.16655386497637673</v>
      </c>
      <c r="F21" s="35">
        <v>1.3671741120059027</v>
      </c>
    </row>
    <row r="22" spans="1:6" x14ac:dyDescent="0.25">
      <c r="A22" s="23">
        <v>3</v>
      </c>
      <c r="B22" s="24" t="s">
        <v>22</v>
      </c>
      <c r="C22" s="7">
        <v>881522</v>
      </c>
      <c r="D22" s="7">
        <v>77447</v>
      </c>
      <c r="E22" s="25">
        <v>8.7856003593784385E-2</v>
      </c>
      <c r="F22" s="35">
        <v>0.83995635308882632</v>
      </c>
    </row>
    <row r="23" spans="1:6" x14ac:dyDescent="0.25">
      <c r="A23" s="23">
        <v>4</v>
      </c>
      <c r="B23" s="24" t="s">
        <v>23</v>
      </c>
      <c r="C23" s="7">
        <v>166754</v>
      </c>
      <c r="D23" s="7">
        <v>35095</v>
      </c>
      <c r="E23" s="25">
        <v>0.21045971910718783</v>
      </c>
      <c r="F23" s="35">
        <v>1.033403776290881</v>
      </c>
    </row>
    <row r="24" spans="1:6" x14ac:dyDescent="0.25">
      <c r="A24" s="23">
        <v>5</v>
      </c>
      <c r="B24" s="24" t="s">
        <v>24</v>
      </c>
      <c r="C24" s="7">
        <v>89454</v>
      </c>
      <c r="D24" s="7">
        <v>28840</v>
      </c>
      <c r="E24" s="25">
        <v>0.32240033983947058</v>
      </c>
      <c r="F24" s="35">
        <v>1.1137443829627127</v>
      </c>
    </row>
    <row r="25" spans="1:6" x14ac:dyDescent="0.25">
      <c r="A25" s="23">
        <v>6</v>
      </c>
      <c r="B25" s="24" t="s">
        <v>25</v>
      </c>
      <c r="C25" s="7">
        <v>70621</v>
      </c>
      <c r="D25" s="7">
        <v>3687</v>
      </c>
      <c r="E25" s="25">
        <v>5.2208266662890641E-2</v>
      </c>
      <c r="F25" s="35">
        <v>0.17214928959934733</v>
      </c>
    </row>
    <row r="26" spans="1:6" x14ac:dyDescent="0.25">
      <c r="A26" s="23">
        <v>7</v>
      </c>
      <c r="B26" s="24" t="s">
        <v>26</v>
      </c>
      <c r="C26" s="7">
        <v>540930.22039999999</v>
      </c>
      <c r="D26" s="7">
        <v>50608</v>
      </c>
      <c r="E26" s="25">
        <v>9.3557353779526425E-2</v>
      </c>
      <c r="F26" s="35">
        <v>0.90374130572342959</v>
      </c>
    </row>
    <row r="27" spans="1:6" x14ac:dyDescent="0.25">
      <c r="A27" s="23">
        <v>8</v>
      </c>
      <c r="B27" s="24" t="s">
        <v>27</v>
      </c>
      <c r="C27" s="7">
        <v>1731989.2613784</v>
      </c>
      <c r="D27" s="7">
        <v>278976</v>
      </c>
      <c r="E27" s="25">
        <v>0.16107259220416734</v>
      </c>
      <c r="F27" s="35">
        <v>0.92678178871728534</v>
      </c>
    </row>
    <row r="28" spans="1:6" x14ac:dyDescent="0.25">
      <c r="A28" s="23">
        <v>9</v>
      </c>
      <c r="B28" s="24" t="s">
        <v>28</v>
      </c>
      <c r="C28" s="7">
        <v>1810372.7253289483</v>
      </c>
      <c r="D28" s="7">
        <v>658688</v>
      </c>
      <c r="E28" s="25">
        <v>0.36384109790447439</v>
      </c>
      <c r="F28" s="35">
        <v>1.2881976771381864</v>
      </c>
    </row>
    <row r="29" spans="1:6" x14ac:dyDescent="0.25">
      <c r="A29" s="23">
        <v>10</v>
      </c>
      <c r="B29" s="24" t="s">
        <v>29</v>
      </c>
      <c r="C29" s="7">
        <v>1059085</v>
      </c>
      <c r="D29" s="7">
        <v>343530</v>
      </c>
      <c r="E29" s="25">
        <v>0.32436489988999939</v>
      </c>
      <c r="F29" s="35">
        <v>1.0704753376296541</v>
      </c>
    </row>
    <row r="30" spans="1:6" x14ac:dyDescent="0.25">
      <c r="A30" s="21" t="s">
        <v>17</v>
      </c>
      <c r="B30" s="22" t="s">
        <v>30</v>
      </c>
      <c r="C30" s="4">
        <v>0</v>
      </c>
      <c r="D30" s="4">
        <v>0</v>
      </c>
      <c r="E30" s="20"/>
      <c r="F30" s="34"/>
    </row>
    <row r="31" spans="1:6" x14ac:dyDescent="0.25">
      <c r="A31" s="21" t="s">
        <v>31</v>
      </c>
      <c r="B31" s="22" t="s">
        <v>32</v>
      </c>
      <c r="C31" s="4">
        <v>1800</v>
      </c>
      <c r="D31" s="4">
        <v>1800</v>
      </c>
      <c r="E31" s="20">
        <v>1</v>
      </c>
      <c r="F31" s="34"/>
    </row>
    <row r="32" spans="1:6" s="29" customFormat="1" ht="30" x14ac:dyDescent="0.2">
      <c r="A32" s="27" t="s">
        <v>33</v>
      </c>
      <c r="B32" s="28" t="s">
        <v>34</v>
      </c>
      <c r="C32" s="4">
        <v>1184894</v>
      </c>
      <c r="D32" s="7" t="s">
        <v>40</v>
      </c>
      <c r="E32" s="20"/>
      <c r="F32" s="36"/>
    </row>
    <row r="33" spans="1:6" s="29" customFormat="1" ht="42.75" x14ac:dyDescent="0.2">
      <c r="A33" s="27" t="s">
        <v>41</v>
      </c>
      <c r="B33" s="28" t="s">
        <v>49</v>
      </c>
      <c r="C33" s="4">
        <v>0</v>
      </c>
      <c r="D33" s="4">
        <v>122400</v>
      </c>
      <c r="E33" s="20"/>
      <c r="F33" s="34"/>
    </row>
    <row r="34" spans="1:6" s="29" customFormat="1" x14ac:dyDescent="0.2">
      <c r="A34" s="27" t="s">
        <v>42</v>
      </c>
      <c r="B34" s="28" t="s">
        <v>43</v>
      </c>
      <c r="C34" s="4">
        <v>2583976</v>
      </c>
      <c r="D34" s="4">
        <v>561547</v>
      </c>
      <c r="E34" s="20">
        <v>0.21731896890683194</v>
      </c>
      <c r="F34" s="34"/>
    </row>
    <row r="35" spans="1:6" x14ac:dyDescent="0.25">
      <c r="A35" s="21" t="s">
        <v>8</v>
      </c>
      <c r="B35" s="22" t="s">
        <v>35</v>
      </c>
      <c r="C35" s="4">
        <v>3848184</v>
      </c>
      <c r="D35" s="4">
        <v>231491</v>
      </c>
      <c r="E35" s="20">
        <v>6.0155907305887657E-2</v>
      </c>
      <c r="F35" s="34">
        <v>0.81519526710568013</v>
      </c>
    </row>
    <row r="36" spans="1:6" ht="18" customHeight="1" x14ac:dyDescent="0.25">
      <c r="A36" s="23">
        <v>1</v>
      </c>
      <c r="B36" s="24" t="s">
        <v>36</v>
      </c>
      <c r="C36" s="7"/>
      <c r="D36" s="7">
        <v>0</v>
      </c>
      <c r="E36" s="20"/>
      <c r="F36" s="34"/>
    </row>
    <row r="37" spans="1:6" ht="20.25" customHeight="1" x14ac:dyDescent="0.25">
      <c r="A37" s="23">
        <v>2</v>
      </c>
      <c r="B37" s="24" t="s">
        <v>37</v>
      </c>
      <c r="C37" s="7">
        <v>3562339</v>
      </c>
      <c r="D37" s="7">
        <v>231491</v>
      </c>
      <c r="E37" s="25">
        <v>6.4982866594111344E-2</v>
      </c>
      <c r="F37" s="35">
        <v>0.81519526710568013</v>
      </c>
    </row>
    <row r="38" spans="1:6" s="29" customFormat="1" ht="30" x14ac:dyDescent="0.2">
      <c r="A38" s="31">
        <v>3</v>
      </c>
      <c r="B38" s="32" t="s">
        <v>38</v>
      </c>
      <c r="C38" s="5">
        <v>285845</v>
      </c>
      <c r="D38" s="5" t="s">
        <v>40</v>
      </c>
      <c r="E38" s="30"/>
      <c r="F38" s="37"/>
    </row>
    <row r="39" spans="1:6" ht="15.75" x14ac:dyDescent="0.25">
      <c r="A39" s="9"/>
    </row>
  </sheetData>
  <mergeCells count="11">
    <mergeCell ref="F9:F10"/>
    <mergeCell ref="A2:B2"/>
    <mergeCell ref="E2:F2"/>
    <mergeCell ref="A4:F4"/>
    <mergeCell ref="A5:F5"/>
    <mergeCell ref="A8:A10"/>
    <mergeCell ref="B8:B10"/>
    <mergeCell ref="C8:C10"/>
    <mergeCell ref="D8:D10"/>
    <mergeCell ref="E8:F8"/>
    <mergeCell ref="E9:E10"/>
  </mergeCells>
  <pageMargins left="0.55118110236220474" right="0.70866141732283472" top="0.39370078740157483" bottom="0.19685039370078741" header="0.19685039370078741"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61</vt:lpstr>
      <vt:lpstr>'61'!Print_Titles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2025-04-21T08:45:01Z</dcterms:modified>
</cp:coreProperties>
</file>